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6390" windowWidth="28830" windowHeight="6435"/>
  </bookViews>
  <sheets>
    <sheet name="Matriz Rendición de Cuentas_DNT" sheetId="1" r:id="rId1"/>
  </sheets>
  <definedNames>
    <definedName name="_xlnm.Print_Titles" localSheetId="0">'Matriz Rendición de Cuentas_DNT'!$1:$5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0" i="1" l="1"/>
  <c r="G205" i="1"/>
  <c r="F223" i="1" s="1"/>
  <c r="F205" i="1"/>
  <c r="F222" i="1" s="1"/>
  <c r="E205" i="1"/>
  <c r="F221" i="1" s="1"/>
  <c r="E223" i="1" l="1"/>
  <c r="E222" i="1"/>
  <c r="E221" i="1"/>
</calcChain>
</file>

<file path=xl/sharedStrings.xml><?xml version="1.0" encoding="utf-8"?>
<sst xmlns="http://schemas.openxmlformats.org/spreadsheetml/2006/main" count="422" uniqueCount="328">
  <si>
    <t>Misión institucional</t>
  </si>
  <si>
    <t>Nro.</t>
  </si>
  <si>
    <t>Dependencia</t>
  </si>
  <si>
    <t>Responsable</t>
  </si>
  <si>
    <t>Cargo que Ocupa</t>
  </si>
  <si>
    <t>3- Plan de Rendición de Cuentas</t>
  </si>
  <si>
    <t>3.1. Resolución de Aprobación y Anexo de Plan de Rendición de Cuentas</t>
  </si>
  <si>
    <t>Evidencia (Enlace del documento)</t>
  </si>
  <si>
    <t>Priorización</t>
  </si>
  <si>
    <t>Tema / Descripción</t>
  </si>
  <si>
    <t>Vinculación POI, PEI, PND, ODS.</t>
  </si>
  <si>
    <t>Justificaciones</t>
  </si>
  <si>
    <t xml:space="preserve">Evidencia </t>
  </si>
  <si>
    <t>4-Gestión Institucional</t>
  </si>
  <si>
    <t>Mes</t>
  </si>
  <si>
    <t>Nivel de Cumplimiento (%)</t>
  </si>
  <si>
    <t>Enlace de la SFP</t>
  </si>
  <si>
    <t>Enlace SENAC</t>
  </si>
  <si>
    <t>4.3 Nivel de Cumplimiento de Respuestas a Consultas Ciudadanas - Transparencia Pasiva Ley N° 5282/14</t>
  </si>
  <si>
    <t>Cantidad de Consultas</t>
  </si>
  <si>
    <t>Respondidos</t>
  </si>
  <si>
    <t>No Respondidos</t>
  </si>
  <si>
    <t>Enlace Ministerio de Justicia</t>
  </si>
  <si>
    <t>N°</t>
  </si>
  <si>
    <t>Descripción</t>
  </si>
  <si>
    <t>Objetivo</t>
  </si>
  <si>
    <t>Metas</t>
  </si>
  <si>
    <t>Población Beneficiaria</t>
  </si>
  <si>
    <t>Valor de Inversión</t>
  </si>
  <si>
    <t>Porcentaje de Ejecución</t>
  </si>
  <si>
    <t>Evidencias</t>
  </si>
  <si>
    <t>Dificultades (Breve Descripción)</t>
  </si>
  <si>
    <t>Financieras</t>
  </si>
  <si>
    <t>De Gestión</t>
  </si>
  <si>
    <t>Externas</t>
  </si>
  <si>
    <t>Otras</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</si>
  <si>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</si>
  <si>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</si>
  <si>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</si>
  <si>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</si>
  <si>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</si>
  <si>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</si>
  <si>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</si>
  <si>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</si>
  <si>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</si>
  <si>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</si>
  <si>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</si>
  <si>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Ejecutado</t>
  </si>
  <si>
    <t>Saldos</t>
  </si>
  <si>
    <t>Evidencia (Enlace Ley 5189)</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</si>
  <si>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</si>
  <si>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</si>
  <si>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</si>
  <si>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</si>
  <si>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</si>
  <si>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</si>
  <si>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</si>
  <si>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</si>
  <si>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</si>
  <si>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</si>
  <si>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</si>
  <si>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</si>
  <si>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</si>
  <si>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</si>
  <si>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</si>
  <si>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Fecha Ingreso</t>
  </si>
  <si>
    <t>Estado</t>
  </si>
  <si>
    <t>6- Control Interno y Externo</t>
  </si>
  <si>
    <t>Auditorias Financieras</t>
  </si>
  <si>
    <t>Nro. de Informe</t>
  </si>
  <si>
    <t>Evidencia (Enlace Ley 5282/14)</t>
  </si>
  <si>
    <t>Auditorias de Gestión</t>
  </si>
  <si>
    <t>Auditorías Externas</t>
  </si>
  <si>
    <t>Institución: Dirección Nacional de Transporte</t>
  </si>
  <si>
    <t>Resultado de cumplimiento</t>
  </si>
  <si>
    <t>Dirección de Comunicación Institucional</t>
  </si>
  <si>
    <t>Facebook</t>
  </si>
  <si>
    <t>Instagram</t>
  </si>
  <si>
    <t>WhatsApp</t>
  </si>
  <si>
    <t>Twitter</t>
  </si>
  <si>
    <t>Ticket Número</t>
  </si>
  <si>
    <t>www.informacionpublica.gov.py</t>
  </si>
  <si>
    <t>Dirección General de Gabinete</t>
  </si>
  <si>
    <t>Dirección General de Transporte Terrestre</t>
  </si>
  <si>
    <t>Dirección General de Fiscalización de Transporte</t>
  </si>
  <si>
    <t xml:space="preserve">Dirección General de Planificación de Transporte </t>
  </si>
  <si>
    <t>Dirección General de Auditoría Interna</t>
  </si>
  <si>
    <t>Dirección General de Administración y Finanzas</t>
  </si>
  <si>
    <t>Dirección General de Contrataciones</t>
  </si>
  <si>
    <t>Dirección General de Control, Prevención, Integridad y Anticorrupción</t>
  </si>
  <si>
    <t>Dirección General de Tecnología de Información y Comunicaciones</t>
  </si>
  <si>
    <t>C.P. Carlos Raúl Peralta R.</t>
  </si>
  <si>
    <t>Abg. Ovidio Javier Talavera</t>
  </si>
  <si>
    <t>Sr. Jacinto Cáceres</t>
  </si>
  <si>
    <t>Lic. José Mendoza</t>
  </si>
  <si>
    <t>Lic. Marlene Rojas</t>
  </si>
  <si>
    <t xml:space="preserve">C.P. Derlis Antonio Ramírez R. </t>
  </si>
  <si>
    <t xml:space="preserve">Abg. José Asunción Agüero </t>
  </si>
  <si>
    <t>Administración General</t>
  </si>
  <si>
    <t xml:space="preserve">Pago de  Remuneraciones al  Personal </t>
  </si>
  <si>
    <t>Ejecutar lo Presupuestado Correspondiente al Semestre</t>
  </si>
  <si>
    <t>Alcance Nacional</t>
  </si>
  <si>
    <t>Instrumento para la Regulación del Transporte Terrestre</t>
  </si>
  <si>
    <t>Pago en Concepto de  Gastos Administrativos</t>
  </si>
  <si>
    <t>No aplica.</t>
  </si>
  <si>
    <t>Regular el sistema de transporte de terrestre de pasajeros y cargas, del servicio nacional e internacional.</t>
  </si>
  <si>
    <t xml:space="preserve">SERVICIOS NO PERSONALES </t>
  </si>
  <si>
    <t>SERVICIOS BÁSICOS</t>
  </si>
  <si>
    <t>TRANSPORTE Y ALMACENAJE</t>
  </si>
  <si>
    <t>GASTOS POR SERVICIO ASEO, MANTENIMIENTO Y REP.</t>
  </si>
  <si>
    <t>ALQUILERES Y DERECHOS</t>
  </si>
  <si>
    <t>SERVICIOS TECNICOS Y PROFECIONALES</t>
  </si>
  <si>
    <t>OTROS SERVICIOS EN GENERAL</t>
  </si>
  <si>
    <t>SERVICIOS DE CAPACITACION Y ADIESTRAMIENTO</t>
  </si>
  <si>
    <t>BIENES DE CONSUMO E INSUMOS</t>
  </si>
  <si>
    <t>PRODUCTOS ALIMENTICIOS</t>
  </si>
  <si>
    <t>PRODUCTOS DE PAPEL, CARTÓN  E  IMPRESOS</t>
  </si>
  <si>
    <t>BIENES DE CONSUMO DE OFICINAS E INSUMOS</t>
  </si>
  <si>
    <t>PRODUCTOS E INSTRUM. QUÍMICOS Y MEDICINALES</t>
  </si>
  <si>
    <t>OTROS BIENES DE  CONSUMO</t>
  </si>
  <si>
    <t>INVERSION   FÍSICA</t>
  </si>
  <si>
    <t>ADQUISICIÓN DE ACTIVOS INTANGIBLES</t>
  </si>
  <si>
    <t>TRANSFERENCIAS</t>
  </si>
  <si>
    <t>TRANSFERENCIAS CORRIENTES AL SECTOR PRIVADO</t>
  </si>
  <si>
    <t>OTROS GASTOS</t>
  </si>
  <si>
    <t>PAGO DE IMPUESTOS, TASAS, GASTOS JUDICIALES Y OTROS</t>
  </si>
  <si>
    <t>DEVOLUCIÓN DE IMPUESTOS Y OTROS INGRESOS NO TRIBUTARIOS</t>
  </si>
  <si>
    <t>TOTAL:</t>
  </si>
  <si>
    <t xml:space="preserve">Dirección de Comunicación Institucional </t>
  </si>
  <si>
    <t>https://www.facebook.com/dinatranparaguay/</t>
  </si>
  <si>
    <t>https://www.instagram.com/dinatranpy/</t>
  </si>
  <si>
    <t xml:space="preserve">WhatsApp: 0984764200.
</t>
  </si>
  <si>
    <t>https://twitter.com/dinatranpy</t>
  </si>
  <si>
    <t>https://bit.ly/panel-transparencia-senacpy</t>
  </si>
  <si>
    <t>Director</t>
  </si>
  <si>
    <t>Directora General</t>
  </si>
  <si>
    <t>Director General</t>
  </si>
  <si>
    <t>Presupuestado Vigente</t>
  </si>
  <si>
    <t>PASAJES Y VIATICOS</t>
  </si>
  <si>
    <t>COMBUSTIBLES Y LUBRICANTES</t>
  </si>
  <si>
    <t>No aplica. En el presente período se ejecutaron todos los programas de la institución.</t>
  </si>
  <si>
    <r>
      <rPr>
        <sz val="11"/>
        <rFont val="Calibri"/>
        <family val="2"/>
        <scheme val="minor"/>
      </rPr>
      <t xml:space="preserve">Plan Nacional de Desarrollo 2030. Secretaría Técnica de Planificación </t>
    </r>
    <r>
      <rPr>
        <u/>
        <sz val="11"/>
        <color theme="10"/>
        <rFont val="Calibri"/>
        <family val="2"/>
        <scheme val="minor"/>
      </rPr>
      <t>(ver).</t>
    </r>
  </si>
  <si>
    <r>
      <rPr>
        <sz val="11"/>
        <rFont val="Calibri"/>
        <family val="2"/>
        <scheme val="minor"/>
      </rPr>
      <t>ODS (Objetivos de Desarrollo Social). Organización de las Naciones Unidas</t>
    </r>
    <r>
      <rPr>
        <u/>
        <sz val="11"/>
        <color theme="10"/>
        <rFont val="Calibri"/>
        <family val="2"/>
        <scheme val="minor"/>
      </rPr>
      <t xml:space="preserve"> (ver).</t>
    </r>
  </si>
  <si>
    <t>4.4 Proyectos y Programas Ejecutados a la fecha del Informe</t>
  </si>
  <si>
    <t>4.5 Proyectos y Programas no Ejecutados</t>
  </si>
  <si>
    <t>4.8 Ejecución Financiera</t>
  </si>
  <si>
    <t>4.9 Fortalecimiento Institucional (Normativas, Estructura Interna, Infraestructura, adquisiciones, etc. En el semestre, periodo del Informe)</t>
  </si>
  <si>
    <t>Qué es la institución</t>
  </si>
  <si>
    <t>3.2 Plan de Rendición de Cuentas.</t>
  </si>
  <si>
    <r>
      <t xml:space="preserve">Plan Operativo Institucional 2020/2022. </t>
    </r>
    <r>
      <rPr>
        <u/>
        <sz val="11"/>
        <color theme="4"/>
        <rFont val="Calibri"/>
        <family val="2"/>
        <scheme val="minor"/>
      </rPr>
      <t>(ver)</t>
    </r>
  </si>
  <si>
    <r>
      <rPr>
        <sz val="11"/>
        <rFont val="Calibri"/>
        <family val="2"/>
        <scheme val="minor"/>
      </rPr>
      <t>PEI 2019/2023 de la Dirección Nacional de Transporte</t>
    </r>
    <r>
      <rPr>
        <sz val="11"/>
        <color theme="10"/>
        <rFont val="Calibri"/>
        <family val="2"/>
        <scheme val="minor"/>
      </rPr>
      <t xml:space="preserve"> </t>
    </r>
    <r>
      <rPr>
        <u/>
        <sz val="11"/>
        <color theme="10"/>
        <rFont val="Calibri"/>
        <family val="2"/>
        <scheme val="minor"/>
      </rPr>
      <t>(Ver).</t>
    </r>
  </si>
  <si>
    <t xml:space="preserve">Comité de Rendición de Cuentas al Ciudadano </t>
  </si>
  <si>
    <t>7- Descripción cualitativa de logros alcanzados en el semestre</t>
  </si>
  <si>
    <t xml:space="preserve">Gestión de fiscalización de transporte.
Este eje de gestión articula acciones para controlar y fiscalizar los servicios prestados y las unidades de transporte terrestre de las empresas Nacionales e Internacionales, de carga y de pasajeros en todo el territorio
de la Republica. </t>
  </si>
  <si>
    <r>
      <t xml:space="preserve">- </t>
    </r>
    <r>
      <rPr>
        <b/>
        <sz val="11"/>
        <color theme="1"/>
        <rFont val="Calibri"/>
        <family val="2"/>
      </rPr>
      <t xml:space="preserve">Plan Estratégico (PEI 2019/2023) de la Dirección Nacional de Transporte: </t>
    </r>
    <r>
      <rPr>
        <sz val="11"/>
        <color theme="1"/>
        <rFont val="Calibri"/>
        <family val="2"/>
      </rPr>
      <t xml:space="preserve">Eje Estratégico. Gestión eficiente y transparente de los procesos de la Institución.
- </t>
    </r>
    <r>
      <rPr>
        <b/>
        <sz val="11"/>
        <color theme="1"/>
        <rFont val="Calibri"/>
        <family val="2"/>
      </rPr>
      <t>Plan Operativo Institucional (P.O.I. 2020/2022): Programa:</t>
    </r>
    <r>
      <rPr>
        <sz val="11"/>
        <color theme="1"/>
        <rFont val="Calibri"/>
        <family val="2"/>
      </rPr>
      <t xml:space="preserve"> Instrumento para la Regulación del Transporte Terrestre
</t>
    </r>
    <r>
      <rPr>
        <sz val="11"/>
        <rFont val="Calibri"/>
        <family val="2"/>
      </rPr>
      <t xml:space="preserve">- </t>
    </r>
    <r>
      <rPr>
        <b/>
        <sz val="11"/>
        <rFont val="Calibri"/>
        <family val="2"/>
      </rPr>
      <t>PND 2030: Eje 3 – Inserción de Paraguay en el mundo. Estrategia</t>
    </r>
    <r>
      <rPr>
        <sz val="11"/>
        <rFont val="Calibri"/>
        <family val="2"/>
      </rPr>
      <t xml:space="preserve"> 3.3 – Integración económica regional.  3.3.1 Integración física, fronteriza y comercial. Fortalecer el transporte terrestre y la vía fluvial paraguaya incluyendo las interconexiones fronterizas.</t>
    </r>
    <r>
      <rPr>
        <sz val="11"/>
        <color rgb="FFFF0000"/>
        <rFont val="Calibri"/>
        <family val="2"/>
      </rPr>
      <t xml:space="preserve">
</t>
    </r>
    <r>
      <rPr>
        <sz val="11"/>
        <rFont val="Calibri"/>
        <family val="2"/>
      </rPr>
      <t xml:space="preserve">- </t>
    </r>
    <r>
      <rPr>
        <b/>
        <sz val="11"/>
        <rFont val="Calibri"/>
        <family val="2"/>
      </rPr>
      <t>ODS (Objetivos de Desarrollo Social): Objetivo 11</t>
    </r>
    <r>
      <rPr>
        <sz val="11"/>
        <rFont val="Calibri"/>
        <family val="2"/>
      </rPr>
      <t xml:space="preserve">. </t>
    </r>
    <r>
      <rPr>
        <b/>
        <sz val="11"/>
        <rFont val="Calibri"/>
        <family val="2"/>
      </rPr>
      <t>Ciudades y comunidades sostenibles.</t>
    </r>
    <r>
      <rPr>
        <sz val="11"/>
        <rFont val="Calibri"/>
        <family val="2"/>
      </rPr>
      <t xml:space="preserve"> Punto 2. 11.2,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r>
  </si>
  <si>
    <t>Regular el sistema de transporte por carretera nacional e internacional de pasajeros y cargas de manera segura, eficiente y económica.</t>
  </si>
  <si>
    <t>1- Presentación institucional</t>
  </si>
  <si>
    <t>SERVICIOS DE CEREMONIAL</t>
  </si>
  <si>
    <t>ADQUISICIONES DE MAQUINARIAS, EQUIPOS Y HERRAMIENTAS EN GENE</t>
  </si>
  <si>
    <t>TRANSFERENCIAS CONSOLIDABLES DE ENTIDADES DESCENT. A LA TESORERIA</t>
  </si>
  <si>
    <t>En el presente periodo informado, no se ha producido ningún movimiento en este concepto.</t>
  </si>
  <si>
    <t>Cuenta corporativa 0984 764 200 Atención al usuario de 07 a 15 horas de lunes a viernes. Las consultas son atendidas en tiempo real, así como las denuncia se pasan directamente al Equipo de Fiscalización.
Se cuenta con un software en el cual se cargan las consultas y denuncias realizadas en cada una de las plataformas de manera a hacer seguimiento y obtener estadísticas. Esto queda como registro oficial.</t>
  </si>
  <si>
    <r>
      <rPr>
        <b/>
        <u/>
        <sz val="11"/>
        <color theme="1"/>
        <rFont val="Calibri"/>
        <family val="2"/>
        <scheme val="minor"/>
      </rPr>
      <t>Puestos de Control con sistema RFID instalados:</t>
    </r>
    <r>
      <rPr>
        <sz val="11"/>
        <color theme="1"/>
        <rFont val="Calibri"/>
        <family val="2"/>
        <scheme val="minor"/>
      </rPr>
      <t xml:space="preserve">
1- Terminal Ómnibus de Asunción
2- Puesto de Control 25 de Diciembre
3- Puesto de Control Salto del Guaira
4- Puesto de Control Pozo Colorado
5- Puesto de Control Edelira
6- Puesto de Control San Ignacio
7- Puesto de Control Arroyito
8- Puesto de Control Villarrica
</t>
    </r>
  </si>
  <si>
    <t>Controles realizados - Zona operativa Central</t>
  </si>
  <si>
    <t>Cantidad de controles</t>
  </si>
  <si>
    <t>Cantidad de sanciones</t>
  </si>
  <si>
    <t>Controles realizados - Zona operativa regional</t>
  </si>
  <si>
    <r>
      <rPr>
        <sz val="11"/>
        <rFont val="Calibri"/>
        <family val="2"/>
        <scheme val="minor"/>
      </rPr>
      <t>Acceda a este video para observar cómo se implementará el control mediante radiofrecuencia (RFID)</t>
    </r>
    <r>
      <rPr>
        <u/>
        <sz val="11"/>
        <color theme="10"/>
        <rFont val="Calibri"/>
        <family val="2"/>
        <scheme val="minor"/>
      </rPr>
      <t xml:space="preserve"> (ver).</t>
    </r>
  </si>
  <si>
    <t>7.1- Gestión de fiscalización de transporte terrestre.</t>
  </si>
  <si>
    <t>7.2- Control electrónico por radio frecuencias de unidades de transporte terrestre.</t>
  </si>
  <si>
    <t>2- Integrantes del Comité de Rendición de Cuentas al Ciudadano y del Equipo Técnico de Apoyo</t>
  </si>
  <si>
    <t>Pago de la Transferencia a la Tesorería General</t>
  </si>
  <si>
    <t>Transferencia al Tesoro Público</t>
  </si>
  <si>
    <t>Página web institucional: www.dinatran.gov.py</t>
  </si>
  <si>
    <t>Dirección de Director General  de Tecnología de Información y Comunicaciones</t>
  </si>
  <si>
    <t>http://www.dinatran.gov.py/</t>
  </si>
  <si>
    <t>Auditoría Operativa</t>
  </si>
  <si>
    <t>Otros tipos de Auditoría</t>
  </si>
  <si>
    <t>Informes de Auditorías Internas y Auditorías Externas en el Trimestre</t>
  </si>
  <si>
    <t>Especificaciones técnicas</t>
  </si>
  <si>
    <t>6 (seis)</t>
  </si>
  <si>
    <t>7 (siete)</t>
  </si>
  <si>
    <r>
      <rPr>
        <sz val="11"/>
        <rFont val="Calibri"/>
        <family val="2"/>
        <scheme val="minor"/>
      </rPr>
      <t>Link de acceso a actas de acuerdos internacionales</t>
    </r>
    <r>
      <rPr>
        <u/>
        <sz val="11"/>
        <color theme="10"/>
        <rFont val="Calibri"/>
        <family val="2"/>
        <scheme val="minor"/>
      </rPr>
      <t xml:space="preserve"> (aquí).</t>
    </r>
  </si>
  <si>
    <t>Revalidación anual o perforación de carnet</t>
  </si>
  <si>
    <t>Cantidad</t>
  </si>
  <si>
    <t>La Dirección Nacional de Transporte es la entidad reguladora de los servicios de transportes de pasajeros y cargas a nivel nacional e internacional,  es también el organismo de aplicación de convenios y acuerdos internacionales en materia de transporte terrestre.</t>
  </si>
  <si>
    <t>Abg. Miguel Ángel Ojeda Ortega</t>
  </si>
  <si>
    <t>La gestión de fiscalización de transporte,  es una de las atribuciones misionales de la Dirección Nacional de Transporte.   Es fundamental la fiscalización del servicio de transporte terrestre, con ello se asegura la verificación técnica, administrada y legal de las unidades de transporte, tanto de pasajeros o de cargas, a nivel nacional. Asimismo, se garantizar un servicio de transporte terrestre, seguro, confiable y eficiente.</t>
  </si>
  <si>
    <t>4.1 Nivel de Cumplimiento  de Mínimo de Información Disponible - Transparencia Activa Ley 5189/14</t>
  </si>
  <si>
    <t>4.2 Nivel de Cumplimiento  de Mínimo de Información Disponible - Transparencia Activa Ley 5282/14</t>
  </si>
  <si>
    <t>4.6 Servicios o Productos Misionales (Depende de la Naturaleza de la Misión Institucional, puede abarcar un Programa o Proyecto)</t>
  </si>
  <si>
    <t>Usuarios del servicio de transporte terrestre</t>
  </si>
  <si>
    <r>
      <rPr>
        <b/>
        <u/>
        <sz val="12"/>
        <color theme="1"/>
        <rFont val="Calibri"/>
        <family val="2"/>
        <scheme val="minor"/>
      </rPr>
      <t>Situación Actual</t>
    </r>
    <r>
      <rPr>
        <sz val="11"/>
        <color theme="1"/>
        <rFont val="Calibri"/>
        <family val="2"/>
        <scheme val="minor"/>
      </rPr>
      <t xml:space="preserve">
Actualmente el proyecto de implementación del sistema de control vehicular por medio de Radio Frecuencias se encuentra en una etapa de instalación, y configuración de los equipamientos necesarios para el funcionamiento de esta tecnología, fueron instaladas pórticos con Antenas y equipos informáticos en 8 puestos de Control ubicado en corredores estratégicos de las rutas nacionales.
Se encuentra en proceso de instalación de los dispositivos electrónicos (TAG) en las unidades de transporte regulados por la Institución, estas instalaciones se están realizando en los Centros de Inspección Técnica Vehicular en el momento de la inspección anual exigida. A la fecha se tiene registrada 7.300 vehículos con dispositivos electrónicos instalados.
Se tiene prevista la implementación en el 100% de las unidades del parque automotor en el periodo de un año.
Los trabajos de capacitación para la instalación de las obleas RFID fueron realizados, con la presencia del representante de la Dinatran y demás funcionarios de cada Centro de Inspección, se procedió a la charla de presentación del Proyecto del Sistema de Control Electrónico en rutas a través de la tecnología identificación por Radio Frecuencias.
A posterior se procedió a la demostración en la utilización del equipo lector de RFID para la verificación del funcionamiento del dispositivo TAG, capacitación de la instalación correcta del dispositivo en los vehículos y capacitación en el sistema informático para el correcto registro o relacionamiento del código del TAG con la Chapa del vehículo.
Se insistió con el funcionario representante de la Dinatran en los Centros de Inspección, sobre la importancia y primordial tarea que llevara a cabo a partir de la presente implementación, ya que la base fundamental para que este proyecto pueda funcionar a la perfección radica en la correcta instalación de las obleas y el correcto relacionamiento en la Base de Datos del código del dispositivo con el número de Chapa de la unidad.
</t>
    </r>
  </si>
  <si>
    <t>Periodo del informe: Enero a marzo del año 2021.</t>
  </si>
  <si>
    <t>Lic. Amilcar Noguera</t>
  </si>
  <si>
    <t>Prof. Robeto Duarte Guerrero</t>
  </si>
  <si>
    <t>Dirección General de Modernizaión e Innovación Institucional</t>
  </si>
  <si>
    <t>Ing. Víctor Macchi</t>
  </si>
  <si>
    <r>
      <rPr>
        <sz val="11"/>
        <rFont val="Calibri"/>
        <family val="2"/>
        <scheme val="minor"/>
      </rPr>
      <t>Resolución C.D. N° 328 de fecha 29 de marzo de 2021, "POR LA CUAL SE APRUEBA EL PLAN Y CRONOGRAMA DE RENDICIÓN DE CUENTAS AL CIUDADANO DE LA DIRECCIÓN NACIONAL DE TRANSPORTE (DINATRAN), CORRSPONDIENTE AL EJERCICIO FISCAL 2021"</t>
    </r>
    <r>
      <rPr>
        <u/>
        <sz val="11"/>
        <color theme="10"/>
        <rFont val="Calibri"/>
        <family val="2"/>
        <scheme val="minor"/>
      </rPr>
      <t>. (ver doc)</t>
    </r>
  </si>
  <si>
    <t>Enero</t>
  </si>
  <si>
    <t>Obs.: El último informe disponible corresponde al mes de enero de 2021.</t>
  </si>
  <si>
    <t>Enero a marzo</t>
  </si>
  <si>
    <t>1 (uno) en proceso)</t>
  </si>
  <si>
    <t xml:space="preserve">Dinatran Paraguay. 
Seguidores: 29362 (Total de Me Gusta).
Promedio mensual (marzo) acciones de la página: 35.
Promedio mensual (marzo) del alcance de las publicaciones: 75.036.
</t>
  </si>
  <si>
    <t>Descripción  @dinatranpy.  Cuenta creada en octubre de 2018.
Seguidores: 5189 / Siguiendo: 63. 
Total de interacciones con el contenido: 1335.
Promedio semanal (marzo) del alcance de las publicaciones: 4514</t>
  </si>
  <si>
    <t>Descripción @dinatranpy.  Cuenta creada en septiembre de 2013. Seguidores: 8.042 / Siguiendo: 1.216. 
Menciones promedio mensual (marzo): 457.
Promedio mensual (marzo) de tweet: 60.</t>
  </si>
  <si>
    <t>CRLEJE07</t>
  </si>
  <si>
    <t>PREVAZ12</t>
  </si>
  <si>
    <t xml:space="preserve">El programa "Instrumento para la Regulación del Transporte Terrestre", responde al producto misional. </t>
  </si>
  <si>
    <t>No aplica. En el presente período no se han adjudicado ningún contrato.</t>
  </si>
  <si>
    <t>ENERGIA ELECTRICA</t>
  </si>
  <si>
    <t>AGUA</t>
  </si>
  <si>
    <t>TELEF., TELEFAX Y OTROS SERV. DE COMUNUCACIONES</t>
  </si>
  <si>
    <t>ALMACENAJE</t>
  </si>
  <si>
    <t xml:space="preserve">PASAJES </t>
  </si>
  <si>
    <t>VIATICOS Y MOVILIDAD</t>
  </si>
  <si>
    <t>PASAJES Y VIATICOS VARIOS</t>
  </si>
  <si>
    <t>MANT. Y REP.MENORES DE EDIFICIOS Y LOCALES</t>
  </si>
  <si>
    <t>MANT. Y REP.MENORES DE MAQ. Y EQUIPOS</t>
  </si>
  <si>
    <t>MANT. Y REP. MENORES DE EQUIPOS DE TRANSPORTE</t>
  </si>
  <si>
    <t>SERVICIOS DE LIMPIEZAS, ASEO Y FUMIGACION</t>
  </si>
  <si>
    <t>MANT. Y REP. MENORES DE INSTALACIONES</t>
  </si>
  <si>
    <t>MANT. Y REPARACIONES MENORES OBRAS</t>
  </si>
  <si>
    <t>ALQUILLERES DE EDIFICIOS Y LOCALES</t>
  </si>
  <si>
    <t>DE INFORMATICA Y SISTEMAS COMPUTARIZADOS</t>
  </si>
  <si>
    <t>IMPRENTA, PUBLICACIONES Y REPRODUCCIONES</t>
  </si>
  <si>
    <t>SERVICIOS BANCARIOS</t>
  </si>
  <si>
    <t>PRIMAS Y GASTOS DE SEGUROS</t>
  </si>
  <si>
    <t>PUBLICIDAD Y PROPAGANDA</t>
  </si>
  <si>
    <t>CONSULTORIAS, ASESORIAS E INVESTIGACIONES</t>
  </si>
  <si>
    <t>SERVICIOS DE COMUNUCACIONES</t>
  </si>
  <si>
    <t>SERVICIOS DE CATERING</t>
  </si>
  <si>
    <t>CAPACITACION DEL PERSONAL DEL ESTADO</t>
  </si>
  <si>
    <t>ALIMENTOS PARA PERSONAS</t>
  </si>
  <si>
    <t>PAPEL DE ESCRITORIO Y CARTON</t>
  </si>
  <si>
    <t>PRODUCTOS DE ARTES GRAFICAS</t>
  </si>
  <si>
    <t>PRODUCTOS DE PAPEL Y CORTON</t>
  </si>
  <si>
    <t>LIBROS, REVISTAS Y PERIODICOS</t>
  </si>
  <si>
    <t>ELEMENTOS DE LIMPIEZA</t>
  </si>
  <si>
    <t>UTILES DE ESCRITORIO, OFICINA Y ENSERES</t>
  </si>
  <si>
    <t>UTILES Y MATERIALES ELECTRICOS</t>
  </si>
  <si>
    <t>UTENSILIOS DE COCINA Y COMEDOR</t>
  </si>
  <si>
    <t>PRODUCTOS DE VIDRIO, LOZA Y PORCELANA</t>
  </si>
  <si>
    <t>REPUESTOS Y ACCESORIOS MENORES</t>
  </si>
  <si>
    <t>ELEMENTOS Y UTILES DIVERSOS</t>
  </si>
  <si>
    <t>COMPUESTOS QUIMICOS</t>
  </si>
  <si>
    <t>PRODUCTOS FARMACEUTICOS Y MEDICINALES</t>
  </si>
  <si>
    <t>INSECTICIDAS, FUMIGANTES Y OTROS</t>
  </si>
  <si>
    <t>TINTAS, PINTURAS Y COLORANTES</t>
  </si>
  <si>
    <t>UTILES Y MATERIALES MEDICO-QUIRURGICOS Y DE LABORATORIO</t>
  </si>
  <si>
    <t>HERRAMIENTAS MENORES</t>
  </si>
  <si>
    <t>MATERIALES PARA SEGURIDAD Y ADIESTRAMIENTO</t>
  </si>
  <si>
    <t>ARTICULOS DE PLASTICOS</t>
  </si>
  <si>
    <t>PRODUCTOS E INSUMOS METALICOS</t>
  </si>
  <si>
    <t>PRODUCTOS E INSUMOS NO METALICOS</t>
  </si>
  <si>
    <t>BIENES DE CONSUMO VARIOS</t>
  </si>
  <si>
    <t>MAQUINARIAS Y EQUIPOS INDUSTRIALES</t>
  </si>
  <si>
    <t>EQUIPOS DE TRANSPORTE</t>
  </si>
  <si>
    <t>ACTIVOS INTANGIBLES</t>
  </si>
  <si>
    <t>TRANSFERENCIAS CONSOLIDABLES CORRIENTES AL SECTOR PUBLICO</t>
  </si>
  <si>
    <t>BECAS</t>
  </si>
  <si>
    <t>Máxima autoridad institucional</t>
  </si>
  <si>
    <t>Director Nacional</t>
  </si>
  <si>
    <t>Abg. Juan José Vidal Bonin</t>
  </si>
  <si>
    <t>Orden</t>
  </si>
  <si>
    <t xml:space="preserve">En el presente periodo informado de enero a marzo de 2021, se produjo un total de 1.810 visitas en la página web institucional. </t>
  </si>
  <si>
    <t>En el presente periodo no se procesaron denuncias.</t>
  </si>
  <si>
    <t>No aplica</t>
  </si>
  <si>
    <t>Solicitud de dictamen para correccion mediante dinámica contable.</t>
  </si>
  <si>
    <t>Informe N° 1</t>
  </si>
  <si>
    <t>Informe N° 2</t>
  </si>
  <si>
    <t>Informe DGAI N° 01/2021.</t>
  </si>
  <si>
    <t>Informe DGAI N° 02/2021.</t>
  </si>
  <si>
    <t>Dictamen de EE.FF. año 2020.</t>
  </si>
  <si>
    <t>Evaluación Matriz Mecip_2do semestre del 2020.</t>
  </si>
  <si>
    <t>Memorándum DGAI N° 14_2021.</t>
  </si>
  <si>
    <t>Memorándum DGAI N° 14</t>
  </si>
  <si>
    <t>Febrero</t>
  </si>
  <si>
    <t>Marzo</t>
  </si>
  <si>
    <r>
      <t>Esta función misional buscar garantizar un servicio eficiente y seguro  mediante la fiscalización de las condiciones técnicas y legales de las empresas permisionarias de transporte terrestre de cargas y pasajeros a nivel nacional e internacional. 
Regularmente se realizan cuatro grandes operativos de control denominados: Verano, Caacupé, Semana Santa y Fin de Año.  En cuanto a controles periódicos, los mismos son realizados de oficio o a partir de denuncias.
Los trabajos de fiscalización de transporte terrestre se organizan en dos zonas operativas de control: Central y Regional.
La zona operativa Central, incluye a varios puntos de control de las ciudades del Departamento Central, exceptuando los de jurisdicción del Viceministerio de Transporte.   Esta zona se halla dotada con un total de 39 funcionarios fiscalizadores, distribuidos en cinco puestos: Terminal de Ómnibus de Asunción; Ruta 1, km. 28; Ruta N° 2, km. 41; Ruta N° 3, km. 36; y Ruta 9, km. 9. 
A continuación se presentan el resumen global de cantidad de controles realizados y cantidad de sanciones en la zona operativa central, en el periodo de enero a marzo de 2021:</t>
    </r>
    <r>
      <rPr>
        <sz val="11"/>
        <color theme="1"/>
        <rFont val="Calibri"/>
        <family val="2"/>
        <scheme val="minor"/>
      </rPr>
      <t xml:space="preserve">
</t>
    </r>
  </si>
  <si>
    <t>La zona operativa Regional, incluye a varios puntos de control del interior del país.   Esta zona se halla dotada con un total de 43 funcionarios fiscalizadores, distribuidos en 10 puestos ubicados en los siguientes departamentos: Misiones; Alto Paraná; Caaguazú; Guairá; San Pedro; Concepción; Itapúa; Canindeyú; Pte. Hayes y Amambay.
A continuación se presentan el resumen global de cantidad de controles realizados y cantidad de sanciones en la zona operativa regional, en el periodo de enero a marzo de 2021:</t>
  </si>
  <si>
    <t>Multas por no revalidar carnet</t>
  </si>
  <si>
    <t>7.3- Control del tránsito fronterizo:</t>
  </si>
  <si>
    <t>Viaje especial por vez nacional</t>
  </si>
  <si>
    <t>Viaje especial por vez internacional</t>
  </si>
  <si>
    <t>Formulario viaje especial</t>
  </si>
  <si>
    <r>
      <t xml:space="preserve">El objetivo de está gestión es diseñar e implementar un sistema automático en ruta, que permita una fiscalización objetiva y selectiva para los vehículos (Ómnibus y Camiones) optimizando el tiempo del trabajo de  fiscalización.
Al momento que una unidad vehicular regulada por la DINATRAN con dispositivos electrónicos RFID adheridas al parabrisas, cruce por los pórticos con antenas lectoras de RFID ubicadas a cierta distancia de los Puestos de Control, el dispositivo TAG será detectada y transmitirá la información al sistema informático, arrojando los datos y estados del vehículo en cuestión, obteniendo también estadísticas importantísimas que podrán ser utilizadas para próximas tomas de decisiones institucionales.
</t>
    </r>
    <r>
      <rPr>
        <b/>
        <sz val="11"/>
        <color theme="1"/>
        <rFont val="Calibri"/>
        <family val="2"/>
        <scheme val="minor"/>
      </rPr>
      <t/>
    </r>
  </si>
  <si>
    <t>7.3- Parque automotor registrado</t>
  </si>
  <si>
    <t>TOTAL PARQUE AUTOM.</t>
  </si>
  <si>
    <t>Clase A</t>
  </si>
  <si>
    <t>Clase B</t>
  </si>
  <si>
    <t>Clase C</t>
  </si>
  <si>
    <t>Clase D</t>
  </si>
  <si>
    <t>Clase E1</t>
  </si>
  <si>
    <t>Clase E2</t>
  </si>
  <si>
    <t>Clase F1</t>
  </si>
  <si>
    <t>CANTIDAD DE PARQUE SEGÚN CLASIFICACIÓN POR CONFORT Y TIEMPO DE VIAJE</t>
  </si>
  <si>
    <t>Corta</t>
  </si>
  <si>
    <t>Media</t>
  </si>
  <si>
    <t>Larga</t>
  </si>
  <si>
    <t>Cantidad de parque automotor del servicio intermunicipal de transporte de pasajeros por tipo de servicio: 1.673.-</t>
  </si>
  <si>
    <t>Cantidad de parque automotor del servicio intermunicipal de transporte de pasajeros por kilometraje: 1.219.-</t>
  </si>
  <si>
    <t>Cantidad de parque automotor del servicio internacional de transporte de pasajeros por tipo de servicio: 333.-</t>
  </si>
  <si>
    <r>
      <t xml:space="preserve">(*) </t>
    </r>
    <r>
      <rPr>
        <b/>
        <sz val="11"/>
        <color theme="1"/>
        <rFont val="Calibri"/>
        <family val="2"/>
        <scheme val="minor"/>
      </rPr>
      <t>Clasificación según Resolución CD N° 830/19 – Art. 26°.</t>
    </r>
    <r>
      <rPr>
        <sz val="11"/>
        <color theme="1"/>
        <rFont val="Calibri"/>
        <family val="2"/>
        <scheme val="minor"/>
      </rPr>
      <t xml:space="preserve">
</t>
    </r>
    <r>
      <rPr>
        <u/>
        <sz val="11"/>
        <color theme="1"/>
        <rFont val="Calibri"/>
        <family val="2"/>
        <scheme val="minor"/>
      </rPr>
      <t>Clase A:</t>
    </r>
    <r>
      <rPr>
        <sz val="11"/>
        <color theme="1"/>
        <rFont val="Calibri"/>
        <family val="2"/>
        <scheme val="minor"/>
      </rPr>
      <t xml:space="preserve"> ómnibus con asientos camas con: reclinación mayor que 125°, ancho mínimo de 50 cm., y base de apoyo para pies, con sanitario y aire acondicionado. Pudiendo ser de doble piso, o de piso bajo o convencional, con quince (15) asientos para pasajeros como mínimo.
</t>
    </r>
    <r>
      <rPr>
        <u/>
        <sz val="11"/>
        <color theme="1"/>
        <rFont val="Calibri"/>
        <family val="2"/>
        <scheme val="minor"/>
      </rPr>
      <t>Clase B:</t>
    </r>
    <r>
      <rPr>
        <sz val="11"/>
        <color theme="1"/>
        <rFont val="Calibri"/>
        <family val="2"/>
        <scheme val="minor"/>
      </rPr>
      <t xml:space="preserve"> ómnibus con asientos reclinables, con reclinación menor o igual que 125°, con sanitario y aire acondicionado. Pudiendo ser de doble piso o de piso bajo o convencional, con cuarenta (40) asientos para pasajeros como mínimo.
</t>
    </r>
    <r>
      <rPr>
        <u/>
        <sz val="11"/>
        <color theme="1"/>
        <rFont val="Calibri"/>
        <family val="2"/>
        <scheme val="minor"/>
      </rPr>
      <t>Clase C:</t>
    </r>
    <r>
      <rPr>
        <sz val="11"/>
        <color theme="1"/>
        <rFont val="Calibri"/>
        <family val="2"/>
        <scheme val="minor"/>
      </rPr>
      <t xml:space="preserve"> ómnibus con asientos reclinables, con reclinación menor o igual que 125°, con sanitario, sin aire acondicionado, de piso bajo o convencional con cuarenta (40) asientos para pasajeros como mínimo.
</t>
    </r>
    <r>
      <rPr>
        <u/>
        <sz val="11"/>
        <color theme="1"/>
        <rFont val="Calibri"/>
        <family val="2"/>
        <scheme val="minor"/>
      </rPr>
      <t>Clase D:</t>
    </r>
    <r>
      <rPr>
        <sz val="11"/>
        <color theme="1"/>
        <rFont val="Calibri"/>
        <family val="2"/>
        <scheme val="minor"/>
      </rPr>
      <t xml:space="preserve"> ómnibus con asientos fijos, sin sanitario y sin aire acondicionado, con treinta y seis (36) asientos para pasajeros como mínimo.
</t>
    </r>
    <r>
      <rPr>
        <u/>
        <sz val="11"/>
        <color theme="1"/>
        <rFont val="Calibri"/>
        <family val="2"/>
        <scheme val="minor"/>
      </rPr>
      <t>Clase E1:</t>
    </r>
    <r>
      <rPr>
        <sz val="11"/>
        <color theme="1"/>
        <rFont val="Calibri"/>
        <family val="2"/>
        <scheme val="minor"/>
      </rPr>
      <t xml:space="preserve"> minibús con dieciséis (16) asientos reclinables para pasajeros como mínimo, con reclinación mayor que 125°, sanitarios y aire acondicionado.
</t>
    </r>
    <r>
      <rPr>
        <u/>
        <sz val="11"/>
        <color theme="1"/>
        <rFont val="Calibri"/>
        <family val="2"/>
        <scheme val="minor"/>
      </rPr>
      <t>Clase E2:</t>
    </r>
    <r>
      <rPr>
        <sz val="11"/>
        <color theme="1"/>
        <rFont val="Calibri"/>
        <family val="2"/>
        <scheme val="minor"/>
      </rPr>
      <t xml:space="preserve"> minibús con veintidós (22) asientos reclinables para pasajeros como mínimo, con reclinación menor o igual que 125°, sanitarios y aire acondicionado.
</t>
    </r>
    <r>
      <rPr>
        <u/>
        <sz val="11"/>
        <color theme="1"/>
        <rFont val="Calibri"/>
        <family val="2"/>
        <scheme val="minor"/>
      </rPr>
      <t/>
    </r>
  </si>
  <si>
    <t>Camión</t>
  </si>
  <si>
    <t>Tracto</t>
  </si>
  <si>
    <t>Semi</t>
  </si>
  <si>
    <t>Acoplado</t>
  </si>
  <si>
    <t>Composición del parque automotor del servicio internacional de transporte de cargas: 12.315.-</t>
  </si>
  <si>
    <t>Composición del parque automotor del servicio nacional de transporte de cargas: 60.181.-</t>
  </si>
  <si>
    <t>Ómnibus</t>
  </si>
  <si>
    <t>Camiones &gt; 50 toneladas</t>
  </si>
  <si>
    <t>Equipos</t>
  </si>
  <si>
    <t>Vehiculos de carga hasta 3,5 ton.</t>
  </si>
  <si>
    <t>En el período de octubre a diciembre la Dirección Nacional de Transporte ha tenido partición en cinco (5) reuniones, en modalidad de videoconferencia.   Celebrados en el marco del ATIT - Paraguay - Chile; DINATRAN - MRE - DNA - CPC; y SUB-GRUPO DE TRABAJO (SGT) N° 3.   Siendo los temas más resaltantes: Intercambio y actulización de información (Paraguay-Chile); Reglamentos técnicos y evaluación de la conformidad - Comisión de la Industria Automotriz.</t>
  </si>
  <si>
    <r>
      <t xml:space="preserve">(*) Resolución CD N° 830/19 – ART. 29. – Modif. Res. CD N° 699/19:
</t>
    </r>
    <r>
      <rPr>
        <b/>
        <sz val="11"/>
        <color theme="1"/>
        <rFont val="Calibri"/>
        <family val="2"/>
        <scheme val="minor"/>
      </rPr>
      <t>Corta distancia:</t>
    </r>
    <r>
      <rPr>
        <sz val="11"/>
        <color theme="1"/>
        <rFont val="Calibri"/>
        <family val="2"/>
        <scheme val="minor"/>
      </rPr>
      <t xml:space="preserve"> Menor o igual a 100 Km.-
</t>
    </r>
    <r>
      <rPr>
        <b/>
        <sz val="11"/>
        <color theme="1"/>
        <rFont val="Calibri"/>
        <family val="2"/>
        <scheme val="minor"/>
      </rPr>
      <t>Media distancia:</t>
    </r>
    <r>
      <rPr>
        <sz val="11"/>
        <color theme="1"/>
        <rFont val="Calibri"/>
        <family val="2"/>
        <scheme val="minor"/>
      </rPr>
      <t xml:space="preserve"> De más de 100 Km. hasta 200 Km.-
</t>
    </r>
    <r>
      <rPr>
        <b/>
        <sz val="11"/>
        <color theme="1"/>
        <rFont val="Calibri"/>
        <family val="2"/>
        <scheme val="minor"/>
      </rPr>
      <t>Larga distancia:</t>
    </r>
    <r>
      <rPr>
        <sz val="11"/>
        <color theme="1"/>
        <rFont val="Calibri"/>
        <family val="2"/>
        <scheme val="minor"/>
      </rPr>
      <t xml:space="preserve"> De más de 200 Km.-
</t>
    </r>
  </si>
  <si>
    <t>7.4 - Cursos de Cargas Peligrosas en modalidad virtual</t>
  </si>
  <si>
    <t>7.5- Certificados de habilitación expedidas a través de los Centros de Inspección Técnica Vehicular</t>
  </si>
  <si>
    <t>7.7- Relaciones y acuerdos internacionales</t>
  </si>
  <si>
    <t>PRIMER INFORME PARCIAL DE RENDICIÓN DE CUENTAS AL CIUDADANO - PERIODO: ENERO A MARZO DEL 2021</t>
  </si>
  <si>
    <t>7.6- Medidas tomadas en materia de regulación del servicio de transporte terrestre.</t>
  </si>
  <si>
    <r>
      <rPr>
        <sz val="11"/>
        <rFont val="Calibri"/>
        <family val="2"/>
        <scheme val="minor"/>
      </rPr>
      <t xml:space="preserve">Resolución CD N° 264/21.”Por la cual se aprueba de manera excepcional la renovación del certificado de habilitación de unidades prestadoras del servicio de transporte público intermunicipal de pasajeros, con modelo de fabricación año 1995 durante el Ejercicio Fiscal 2021, que se hallen bajo las competencias de la Dirección Nacional de Transporte (DINATRAN) </t>
    </r>
    <r>
      <rPr>
        <u/>
        <sz val="11"/>
        <color theme="10"/>
        <rFont val="Calibri"/>
        <family val="2"/>
        <scheme val="minor"/>
      </rPr>
      <t>(Ver aquí).</t>
    </r>
  </si>
  <si>
    <r>
      <rPr>
        <b/>
        <u/>
        <sz val="10"/>
        <color theme="1"/>
        <rFont val="Calibri"/>
        <family val="2"/>
        <scheme val="minor"/>
      </rPr>
      <t>1- Equipamientos:</t>
    </r>
    <r>
      <rPr>
        <sz val="10"/>
        <color theme="1"/>
        <rFont val="Calibri"/>
        <family val="2"/>
        <scheme val="minor"/>
      </rPr>
      <t xml:space="preserve">
- Antena RFID de Largo Alcance.
- Marca: NEDAP
- Modelo: uPass Target Reg 1
- Procedencia: Holanda
- Alcance: 10 metros 
- Frecuencia de Operación: 865-868 MHz 
</t>
    </r>
  </si>
  <si>
    <r>
      <rPr>
        <b/>
        <u/>
        <sz val="10"/>
        <color theme="1"/>
        <rFont val="Calibri"/>
        <family val="2"/>
        <scheme val="minor"/>
      </rPr>
      <t>2- Tag RFID.</t>
    </r>
    <r>
      <rPr>
        <sz val="10"/>
        <color theme="1"/>
        <rFont val="Calibri"/>
        <family val="2"/>
        <scheme val="minor"/>
      </rPr>
      <t xml:space="preserve">
- Marca: Confidex
- Modelo: M4E
- Procedencia: China
- Chip: Impinj Monza 4E 
- Etiqueta: Etiqueta destructible con cortes de seguridad para evitar su remoción, adhesivo de alta adherencia para parabrisas, impresión personalizada en reverso con código de barras.</t>
    </r>
  </si>
  <si>
    <r>
      <rPr>
        <b/>
        <u/>
        <sz val="10"/>
        <color theme="1"/>
        <rFont val="Calibri"/>
        <family val="2"/>
        <scheme val="minor"/>
      </rPr>
      <t>3- Frecuencia de Lectura.</t>
    </r>
    <r>
      <rPr>
        <sz val="10"/>
        <color theme="1"/>
        <rFont val="Calibri"/>
        <family val="2"/>
        <scheme val="minor"/>
      </rPr>
      <t xml:space="preserve">
- Frecuencia de Lectura: 865-868 MHz
</t>
    </r>
  </si>
  <si>
    <r>
      <rPr>
        <sz val="11"/>
        <rFont val="Calibri"/>
        <family val="2"/>
        <scheme val="minor"/>
      </rPr>
      <t>Entre los meses de enero a marzo de  2021 se prosiguió con la realización de 4 (cuatro) cursos de Cargas Peligrosas en modalidad virtual, capacitando a un total de 442 nuevos conductores de cargas peligrosas.  Es importante señalar que la capacitación es un requisito obligatorio de conformidad a la normativa internacional sobre transporte terrestre.
Los conductores accedieron a materiales, requisitos e inscripción al curso a través del siguiente link:</t>
    </r>
    <r>
      <rPr>
        <u/>
        <sz val="11"/>
        <color theme="10"/>
        <rFont val="Calibri"/>
        <family val="2"/>
        <scheme val="minor"/>
      </rPr>
      <t xml:space="preserve"> http://dinatran.gov.py/cursocp.html</t>
    </r>
  </si>
  <si>
    <r>
      <t xml:space="preserve">(*) </t>
    </r>
    <r>
      <rPr>
        <b/>
        <sz val="10.5"/>
        <color theme="1"/>
        <rFont val="Calibri"/>
        <family val="2"/>
        <scheme val="minor"/>
      </rPr>
      <t>Clasificación según Resolución CD N° 830/19 – Art. 26°.</t>
    </r>
    <r>
      <rPr>
        <sz val="10.5"/>
        <color theme="1"/>
        <rFont val="Calibri"/>
        <family val="2"/>
        <scheme val="minor"/>
      </rPr>
      <t xml:space="preserve">
</t>
    </r>
    <r>
      <rPr>
        <u/>
        <sz val="10.5"/>
        <color theme="1"/>
        <rFont val="Calibri"/>
        <family val="2"/>
        <scheme val="minor"/>
      </rPr>
      <t>Clase A:</t>
    </r>
    <r>
      <rPr>
        <sz val="10.5"/>
        <color theme="1"/>
        <rFont val="Calibri"/>
        <family val="2"/>
        <scheme val="minor"/>
      </rPr>
      <t xml:space="preserve"> ómnibus con asientos camas con: reclinación mayor que 125°, ancho mínimo de 50 cm., y base de apoyo para pies, con sanitario y aire acondicionado. Pudiendo ser de doble piso, o de piso bajo o convencional, con quince (15) asientos para pasajeros como mínimo.
</t>
    </r>
    <r>
      <rPr>
        <u/>
        <sz val="10.5"/>
        <color theme="1"/>
        <rFont val="Calibri"/>
        <family val="2"/>
        <scheme val="minor"/>
      </rPr>
      <t>Clase B:</t>
    </r>
    <r>
      <rPr>
        <sz val="10.5"/>
        <color theme="1"/>
        <rFont val="Calibri"/>
        <family val="2"/>
        <scheme val="minor"/>
      </rPr>
      <t xml:space="preserve"> ómnibus con asientos reclinables, con reclinación menor o igual que 125°, con sanitario y aire acondicionado. Pudiendo ser de doble piso o de piso bajo o convencional, con cuarenta (40) asientos para pasajeros como mínimo.
</t>
    </r>
    <r>
      <rPr>
        <u/>
        <sz val="10.5"/>
        <color theme="1"/>
        <rFont val="Calibri"/>
        <family val="2"/>
        <scheme val="minor"/>
      </rPr>
      <t>Clase C:</t>
    </r>
    <r>
      <rPr>
        <sz val="10.5"/>
        <color theme="1"/>
        <rFont val="Calibri"/>
        <family val="2"/>
        <scheme val="minor"/>
      </rPr>
      <t xml:space="preserve"> ómnibus con asientos reclinables, con reclinación menor o igual que 125°, con sanitario, sin aire acondicionado, de piso bajo o convencional con cuarenta (40) asientos para pasajeros como mínimo.
</t>
    </r>
    <r>
      <rPr>
        <u/>
        <sz val="10.5"/>
        <color theme="1"/>
        <rFont val="Calibri"/>
        <family val="2"/>
        <scheme val="minor"/>
      </rPr>
      <t>Clase D:</t>
    </r>
    <r>
      <rPr>
        <sz val="10.5"/>
        <color theme="1"/>
        <rFont val="Calibri"/>
        <family val="2"/>
        <scheme val="minor"/>
      </rPr>
      <t xml:space="preserve"> ómnibus con asientos fijos, sin sanitario y sin aire acondicionado, con treinta y seis (36) asientos para pasajeros como mínimo.
</t>
    </r>
    <r>
      <rPr>
        <u/>
        <sz val="10.5"/>
        <color theme="1"/>
        <rFont val="Calibri"/>
        <family val="2"/>
        <scheme val="minor"/>
      </rPr>
      <t>Clase E1:</t>
    </r>
    <r>
      <rPr>
        <sz val="10.5"/>
        <color theme="1"/>
        <rFont val="Calibri"/>
        <family val="2"/>
        <scheme val="minor"/>
      </rPr>
      <t xml:space="preserve"> minibús con dieciséis (16) asientos reclinables para pasajeros como mínimo, con reclinación mayor que 125°, sanitarios y aire acondicionado.
</t>
    </r>
    <r>
      <rPr>
        <u/>
        <sz val="10.5"/>
        <color theme="1"/>
        <rFont val="Calibri"/>
        <family val="2"/>
        <scheme val="minor"/>
      </rPr>
      <t>Clase E2:</t>
    </r>
    <r>
      <rPr>
        <sz val="10.5"/>
        <color theme="1"/>
        <rFont val="Calibri"/>
        <family val="2"/>
        <scheme val="minor"/>
      </rPr>
      <t xml:space="preserve"> minibús con veintidós (22) asientos reclinables para pasajeros como mínimo, con reclinación menor o igual que 125°, sanitarios y aire acondicionado.
</t>
    </r>
    <r>
      <rPr>
        <u/>
        <sz val="10.5"/>
        <color theme="1"/>
        <rFont val="Calibri"/>
        <family val="2"/>
        <scheme val="minor"/>
      </rPr>
      <t>Clase F1</t>
    </r>
    <r>
      <rPr>
        <sz val="10.5"/>
        <color theme="1"/>
        <rFont val="Calibri"/>
        <family val="2"/>
        <scheme val="minor"/>
      </rPr>
      <t xml:space="preserve">: minibús con veinticinco (25) asientos fijos para pasajeros como mínimo, sin sanitario y sin aire acondicionado, con peso bruto total menor que diez (10) toneladas.
</t>
    </r>
  </si>
  <si>
    <r>
      <rPr>
        <sz val="11"/>
        <rFont val="Calibri"/>
        <family val="2"/>
        <scheme val="minor"/>
      </rPr>
      <t xml:space="preserve">Por Resolución N° 320/21 se resuelve la suspensión de los servicios del transporte público de pasajeros de corta, media y larga distancia desde las 00:00 hs del sábado 27 de marzo hasta las 23:59 hs del domingo 4 de abril del 2021, en el marco del Decreto  5053/21. </t>
    </r>
    <r>
      <rPr>
        <u/>
        <sz val="11"/>
        <color theme="10"/>
        <rFont val="Calibri"/>
        <family val="2"/>
        <scheme val="minor"/>
      </rPr>
      <t>(Ver aquí).</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</si>
</sst>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u/>
      <sz val="11"/>
      <color theme="1"/>
      <name val="Calibri"/>
      <family val="2"/>
      <scheme val="minor"/>
    </font>
    <font>
      <sz val="11"/>
      <color theme="1"/>
      <name val="Calibri"/>
      <family val="2"/>
    </font>
    <font>
      <sz val="11"/>
      <color rgb="FFFF0000"/>
      <name val="Calibri"/>
      <family val="2"/>
    </font>
    <font>
      <sz val="11"/>
      <color theme="1"/>
      <name val="Calibri"/>
      <family val="2"/>
    </font>
    <font>
      <b/>
      <u/>
      <sz val="11"/>
      <color theme="1"/>
      <name val="Calibri"/>
      <family val="2"/>
    </font>
    <font>
      <u/>
      <sz val="11"/>
      <color theme="10"/>
      <name val="Calibri"/>
      <family val="2"/>
      <scheme val="minor"/>
    </font>
    <font>
      <sz val="11"/>
      <name val="Calibri"/>
      <family val="2"/>
    </font>
    <font>
      <b/>
      <sz val="11"/>
      <name val="Calibri"/>
      <family val="2"/>
    </font>
    <font>
      <sz val="10"/>
      <name val="Myriad Pro"/>
      <family val="2"/>
    </font>
    <font>
      <sz val="11"/>
      <color rgb="FF000000"/>
      <name val="Calibri"/>
      <family val="2"/>
      <scheme val="minor"/>
    </font>
    <font>
      <sz val="11"/>
      <name val="Calibri"/>
      <family val="2"/>
      <scheme val="minor"/>
    </font>
    <font>
      <u/>
      <sz val="11"/>
      <color theme="4"/>
      <name val="Calibri"/>
      <family val="2"/>
      <scheme val="minor"/>
    </font>
    <font>
      <sz val="10"/>
      <name val="Calibri"/>
      <family val="2"/>
    </font>
    <font>
      <sz val="11"/>
      <color theme="10"/>
      <name val="Calibri"/>
      <family val="2"/>
      <scheme val="minor"/>
    </font>
    <font>
      <b/>
      <u/>
      <sz val="20"/>
      <color theme="1"/>
      <name val="Calibri"/>
      <family val="2"/>
    </font>
    <font>
      <b/>
      <sz val="12"/>
      <color theme="1"/>
      <name val="Calibri"/>
      <family val="2"/>
      <scheme val="minor"/>
    </font>
    <font>
      <b/>
      <sz val="12"/>
      <color theme="1"/>
      <name val="Calibri"/>
      <family val="2"/>
    </font>
    <font>
      <sz val="11"/>
      <color theme="1"/>
      <name val="Calibri"/>
      <charset val="134"/>
      <scheme val="minor"/>
    </font>
    <font>
      <sz val="11"/>
      <color rgb="FFFF0000"/>
      <name val="Calibri"/>
      <family val="2"/>
      <scheme val="minor"/>
    </font>
    <font>
      <b/>
      <sz val="11"/>
      <color rgb="FF000000"/>
      <name val="Calibri"/>
      <family val="2"/>
      <scheme val="minor"/>
    </font>
    <font>
      <b/>
      <sz val="11"/>
      <name val="Calibri"/>
      <family val="2"/>
      <scheme val="minor"/>
    </font>
    <font>
      <b/>
      <u/>
      <sz val="12"/>
      <color theme="1"/>
      <name val="Calibri"/>
      <family val="2"/>
      <scheme val="minor"/>
    </font>
    <font>
      <b/>
      <u/>
      <sz val="14"/>
      <color theme="1"/>
      <name val="Calibri"/>
      <family val="2"/>
      <scheme val="minor"/>
    </font>
    <font>
      <b/>
      <sz val="14"/>
      <color theme="1"/>
      <name val="Calibri"/>
      <family val="2"/>
    </font>
    <font>
      <b/>
      <u/>
      <sz val="14"/>
      <color theme="1"/>
      <name val="Calibri"/>
      <family val="2"/>
    </font>
    <font>
      <b/>
      <sz val="8"/>
      <color theme="1"/>
      <name val="Calibri"/>
      <family val="2"/>
      <scheme val="minor"/>
    </font>
    <font>
      <sz val="8"/>
      <color theme="1"/>
      <name val="Calibri"/>
      <family val="2"/>
      <scheme val="minor"/>
    </font>
    <font>
      <sz val="9"/>
      <color theme="1"/>
      <name val="Calibri"/>
      <family val="2"/>
      <scheme val="minor"/>
    </font>
    <font>
      <b/>
      <u/>
      <sz val="12"/>
      <color theme="1"/>
      <name val="Calibri"/>
      <family val="2"/>
    </font>
    <font>
      <b/>
      <u/>
      <sz val="12"/>
      <color rgb="FF000000"/>
      <name val="Calibri"/>
      <family val="2"/>
      <scheme val="minor"/>
    </font>
    <font>
      <u/>
      <sz val="11"/>
      <color theme="4" tint="-0.249977111117893"/>
      <name val="Calibri"/>
      <family val="2"/>
      <scheme val="minor"/>
    </font>
    <font>
      <b/>
      <sz val="14"/>
      <color theme="1"/>
      <name val="Calibri"/>
      <family val="2"/>
      <scheme val="minor"/>
    </font>
    <font>
      <sz val="10"/>
      <color theme="1"/>
      <name val="Calibri"/>
      <family val="2"/>
      <scheme val="minor"/>
    </font>
    <font>
      <b/>
      <sz val="10"/>
      <color theme="1"/>
      <name val="Arial"/>
      <family val="2"/>
    </font>
    <font>
      <b/>
      <sz val="9"/>
      <color theme="1"/>
      <name val="Arial"/>
      <family val="2"/>
    </font>
    <font>
      <sz val="10"/>
      <color theme="1"/>
      <name val="Arial"/>
      <family val="2"/>
    </font>
    <font>
      <u/>
      <sz val="11"/>
      <color theme="1"/>
      <name val="Calibri"/>
      <family val="2"/>
      <scheme val="minor"/>
    </font>
    <font>
      <b/>
      <u/>
      <sz val="12"/>
      <name val="Calibri"/>
      <family val="2"/>
      <scheme val="minor"/>
    </font>
    <font>
      <b/>
      <u/>
      <sz val="10"/>
      <color theme="1"/>
      <name val="Calibri"/>
      <family val="2"/>
      <scheme val="minor"/>
    </font>
    <font>
      <sz val="10.5"/>
      <color theme="1"/>
      <name val="Calibri"/>
      <family val="2"/>
      <scheme val="minor"/>
    </font>
    <font>
      <b/>
      <sz val="10.5"/>
      <color theme="1"/>
      <name val="Calibri"/>
      <family val="2"/>
      <scheme val="minor"/>
    </font>
    <font>
      <u/>
      <sz val="10.5"/>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indexed="64"/>
      </left>
      <right/>
      <top style="thin">
        <color auto="1"/>
      </top>
      <bottom style="medium">
        <color indexed="64"/>
      </bottom>
      <diagonal/>
    </border>
    <border>
      <left/>
      <right style="thin">
        <color indexed="64"/>
      </right>
      <top style="thin">
        <color auto="1"/>
      </top>
      <bottom style="medium">
        <color indexed="64"/>
      </bottom>
      <diagonal/>
    </border>
    <border>
      <left style="thin">
        <color auto="1"/>
      </left>
      <right style="thin">
        <color auto="1"/>
      </right>
      <top style="thin">
        <color auto="1"/>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medium">
        <color indexed="64"/>
      </top>
      <bottom style="thin">
        <color indexed="64"/>
      </bottom>
      <diagonal/>
    </border>
  </borders>
  <cellStyleXfs count="4">
    <xf numFmtId="0" fontId="0" fillId="0" borderId="0">
      <alignment vertical="center"/>
    </xf>
    <xf numFmtId="0" fontId="22" fillId="0" borderId="0" applyNumberFormat="0" applyFill="0" applyBorder="0" applyAlignment="0" applyProtection="0">
      <alignment vertical="center"/>
    </xf>
    <xf numFmtId="9" fontId="34" fillId="0" borderId="0" applyFont="0" applyFill="0" applyBorder="0" applyAlignment="0" applyProtection="0"/>
    <xf numFmtId="43" fontId="34" fillId="0" borderId="0" applyFont="0" applyFill="0" applyBorder="0" applyAlignment="0" applyProtection="0"/>
  </cellStyleXfs>
  <cellXfs count="328">
    <xf numFmtId="0" fontId="0" fillId="0" borderId="0" xfId="0">
      <alignment vertical="center"/>
    </xf>
    <xf numFmtId="0" fontId="15" fillId="0" borderId="0" xfId="0" applyFont="1">
      <alignment vertical="center"/>
    </xf>
    <xf numFmtId="0" fontId="17" fillId="0" borderId="0" xfId="0" applyFont="1">
      <alignment vertical="center"/>
    </xf>
    <xf numFmtId="0" fontId="18" fillId="0" borderId="1" xfId="0" applyFont="1" applyBorder="1" applyAlignment="1">
      <alignment horizontal="justify" vertical="top" wrapText="1"/>
    </xf>
    <xf numFmtId="0" fontId="15" fillId="0" borderId="1" xfId="0" applyFont="1" applyBorder="1" applyAlignment="1">
      <alignment vertical="center" wrapText="1"/>
    </xf>
    <xf numFmtId="0" fontId="18" fillId="0" borderId="1" xfId="0" applyFont="1" applyBorder="1" applyAlignment="1">
      <alignment horizontal="center" vertical="center" wrapText="1"/>
    </xf>
    <xf numFmtId="0" fontId="18" fillId="0" borderId="0" xfId="0" applyFont="1">
      <alignment vertical="center"/>
    </xf>
    <xf numFmtId="0" fontId="18" fillId="0" borderId="1" xfId="0" applyFont="1" applyBorder="1">
      <alignment vertical="center"/>
    </xf>
    <xf numFmtId="0" fontId="0" fillId="0" borderId="1" xfId="0" applyBorder="1" applyAlignment="1">
      <alignment horizontal="left" vertical="center"/>
    </xf>
    <xf numFmtId="0" fontId="18"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7" fillId="0" borderId="0" xfId="0" applyFont="1" applyAlignment="1">
      <alignment vertical="center" wrapText="1"/>
    </xf>
    <xf numFmtId="0" fontId="0" fillId="0" borderId="0" xfId="0" applyBorder="1" applyAlignment="1">
      <alignment horizontal="left" vertical="center" wrapText="1"/>
    </xf>
    <xf numFmtId="0" fontId="22" fillId="0" borderId="1" xfId="1" applyBorder="1" applyAlignment="1">
      <alignment horizontal="justify" vertical="center" wrapText="1"/>
    </xf>
    <xf numFmtId="0" fontId="22" fillId="0" borderId="1" xfId="1" quotePrefix="1" applyBorder="1" applyAlignment="1">
      <alignment horizontal="justify" vertical="center" wrapText="1"/>
    </xf>
    <xf numFmtId="0" fontId="0" fillId="0" borderId="1" xfId="0" applyBorder="1" applyAlignment="1">
      <alignment vertical="center"/>
    </xf>
    <xf numFmtId="0" fontId="0" fillId="0" borderId="0" xfId="0" applyBorder="1">
      <alignment vertical="center"/>
    </xf>
    <xf numFmtId="0" fontId="0" fillId="0" borderId="1" xfId="0" applyBorder="1" applyAlignment="1">
      <alignment vertical="center" wrapText="1"/>
    </xf>
    <xf numFmtId="0" fontId="0" fillId="0" borderId="1" xfId="0" applyFont="1" applyBorder="1" applyAlignment="1">
      <alignment vertical="center"/>
    </xf>
    <xf numFmtId="3" fontId="26" fillId="0" borderId="1" xfId="0" applyNumberFormat="1" applyFont="1" applyFill="1" applyBorder="1" applyAlignment="1">
      <alignment horizontal="right" vertical="top" indent="1" shrinkToFit="1"/>
    </xf>
    <xf numFmtId="3" fontId="26" fillId="0" borderId="1" xfId="0" applyNumberFormat="1" applyFont="1" applyFill="1" applyBorder="1" applyAlignment="1">
      <alignment vertical="top" shrinkToFit="1"/>
    </xf>
    <xf numFmtId="0" fontId="0" fillId="0" borderId="0" xfId="0" applyAlignment="1"/>
    <xf numFmtId="0" fontId="27" fillId="0" borderId="1" xfId="0" applyFont="1" applyFill="1" applyBorder="1" applyAlignment="1">
      <alignment vertical="top" wrapText="1"/>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vertical="center"/>
    </xf>
    <xf numFmtId="0" fontId="18" fillId="2" borderId="0" xfId="0" applyFont="1" applyFill="1" applyBorder="1" applyAlignment="1">
      <alignment horizontal="center" vertical="center" wrapText="1"/>
    </xf>
    <xf numFmtId="0" fontId="0" fillId="2" borderId="0" xfId="0" applyFill="1">
      <alignment vertical="center"/>
    </xf>
    <xf numFmtId="0" fontId="20" fillId="2" borderId="0" xfId="0" applyFont="1" applyFill="1" applyBorder="1" applyAlignment="1">
      <alignment horizontal="left" vertical="center" wrapText="1"/>
    </xf>
    <xf numFmtId="0" fontId="0" fillId="2" borderId="0" xfId="0" applyFill="1" applyBorder="1" applyAlignment="1">
      <alignment horizontal="center" vertical="center"/>
    </xf>
    <xf numFmtId="0" fontId="18" fillId="0" borderId="1" xfId="0" applyFont="1" applyBorder="1" applyAlignment="1">
      <alignment horizontal="center" vertical="top" wrapText="1"/>
    </xf>
    <xf numFmtId="0" fontId="0" fillId="0" borderId="1" xfId="0" applyFont="1" applyBorder="1" applyAlignment="1">
      <alignment horizontal="center" vertical="top"/>
    </xf>
    <xf numFmtId="0" fontId="22" fillId="0" borderId="1" xfId="1" applyBorder="1" applyAlignment="1">
      <alignment horizontal="justify" vertical="top" wrapText="1"/>
    </xf>
    <xf numFmtId="0" fontId="22" fillId="0" borderId="0" xfId="1" applyAlignment="1">
      <alignment vertical="center" wrapText="1"/>
    </xf>
    <xf numFmtId="0" fontId="18" fillId="0" borderId="0" xfId="0" applyFont="1" applyBorder="1" applyAlignment="1">
      <alignment horizontal="center" vertical="center" wrapText="1"/>
    </xf>
    <xf numFmtId="0" fontId="18" fillId="0" borderId="0" xfId="0" applyFont="1" applyBorder="1" applyAlignment="1">
      <alignment horizontal="justify" vertical="top" wrapText="1"/>
    </xf>
    <xf numFmtId="0" fontId="25" fillId="2" borderId="0" xfId="0" applyFont="1" applyFill="1" applyBorder="1" applyAlignment="1">
      <alignment horizontal="left" vertical="center" wrapText="1"/>
    </xf>
    <xf numFmtId="0" fontId="25" fillId="2" borderId="0" xfId="0" applyFont="1" applyFill="1" applyBorder="1" applyAlignment="1">
      <alignment vertical="center" wrapText="1"/>
    </xf>
    <xf numFmtId="0" fontId="12" fillId="0" borderId="0" xfId="0" applyFont="1" applyBorder="1">
      <alignment vertical="center"/>
    </xf>
    <xf numFmtId="0" fontId="12" fillId="0" borderId="0" xfId="0" applyFont="1" applyBorder="1" applyAlignment="1">
      <alignment horizontal="justify" vertical="center" wrapText="1"/>
    </xf>
    <xf numFmtId="3" fontId="0" fillId="0" borderId="0" xfId="0" applyNumberFormat="1" applyBorder="1" applyAlignment="1">
      <alignment horizontal="center" vertical="center"/>
    </xf>
    <xf numFmtId="0" fontId="12" fillId="0" borderId="0" xfId="0" applyFont="1" applyBorder="1" applyAlignment="1">
      <alignment vertical="center" wrapText="1"/>
    </xf>
    <xf numFmtId="9" fontId="0" fillId="0" borderId="0" xfId="0" applyNumberFormat="1" applyBorder="1" applyAlignment="1">
      <alignment vertical="center"/>
    </xf>
    <xf numFmtId="0" fontId="14" fillId="0" borderId="0" xfId="0" applyFont="1" applyBorder="1" applyAlignment="1">
      <alignment vertical="center"/>
    </xf>
    <xf numFmtId="0" fontId="0" fillId="0" borderId="0" xfId="0" applyFont="1" applyBorder="1" applyAlignment="1">
      <alignment horizontal="left" wrapText="1"/>
    </xf>
    <xf numFmtId="3" fontId="0" fillId="0" borderId="0" xfId="0" applyNumberFormat="1" applyFont="1" applyBorder="1" applyAlignment="1">
      <alignment horizontal="center" vertical="center"/>
    </xf>
    <xf numFmtId="0" fontId="0" fillId="0" borderId="0" xfId="0" applyFont="1" applyBorder="1" applyAlignment="1">
      <alignment horizontal="left" vertical="center"/>
    </xf>
    <xf numFmtId="0" fontId="0" fillId="0" borderId="0" xfId="0" applyFont="1" applyBorder="1" applyAlignment="1">
      <alignment horizontal="center" vertical="center" wrapText="1"/>
    </xf>
    <xf numFmtId="0" fontId="22" fillId="0" borderId="0" xfId="1" applyBorder="1" applyAlignment="1">
      <alignment vertical="center"/>
    </xf>
    <xf numFmtId="0" fontId="11" fillId="0" borderId="0" xfId="0" applyFont="1" applyBorder="1" applyAlignment="1">
      <alignment horizontal="center" vertical="center"/>
    </xf>
    <xf numFmtId="0" fontId="29" fillId="2" borderId="2" xfId="0" applyFont="1" applyFill="1" applyBorder="1" applyAlignment="1">
      <alignment vertical="center" wrapText="1"/>
    </xf>
    <xf numFmtId="0" fontId="29" fillId="2" borderId="2" xfId="0" applyFont="1" applyFill="1" applyBorder="1" applyAlignment="1">
      <alignment horizontal="left" vertical="center" wrapText="1"/>
    </xf>
    <xf numFmtId="0" fontId="29" fillId="2" borderId="1" xfId="0" applyFont="1" applyFill="1" applyBorder="1" applyAlignment="1">
      <alignment vertical="center" wrapText="1"/>
    </xf>
    <xf numFmtId="0" fontId="18" fillId="0" borderId="0" xfId="0" applyFont="1" applyBorder="1">
      <alignment vertical="center"/>
    </xf>
    <xf numFmtId="0" fontId="13" fillId="0" borderId="0" xfId="0" applyFont="1" applyBorder="1">
      <alignment vertical="center"/>
    </xf>
    <xf numFmtId="0" fontId="22" fillId="0" borderId="0" xfId="1" applyBorder="1">
      <alignment vertical="center"/>
    </xf>
    <xf numFmtId="0" fontId="27" fillId="0" borderId="1" xfId="1" applyFont="1" applyBorder="1" applyAlignment="1">
      <alignment horizontal="justify" vertical="center" wrapText="1"/>
    </xf>
    <xf numFmtId="0" fontId="16" fillId="0" borderId="14" xfId="0" applyFont="1" applyBorder="1" applyAlignment="1">
      <alignment vertical="center"/>
    </xf>
    <xf numFmtId="0" fontId="15" fillId="0" borderId="14" xfId="0" applyFont="1" applyBorder="1" applyAlignment="1">
      <alignment horizontal="center" vertical="center" wrapText="1"/>
    </xf>
    <xf numFmtId="0" fontId="32" fillId="0" borderId="0" xfId="0" applyFont="1">
      <alignment vertical="center"/>
    </xf>
    <xf numFmtId="0" fontId="31" fillId="0" borderId="0" xfId="0" applyFont="1" applyAlignment="1">
      <alignment horizontal="left" vertical="center"/>
    </xf>
    <xf numFmtId="9" fontId="18" fillId="0" borderId="0" xfId="0" applyNumberFormat="1" applyFont="1" applyBorder="1" applyAlignment="1">
      <alignment horizontal="center" vertical="center" wrapText="1"/>
    </xf>
    <xf numFmtId="0" fontId="22" fillId="0" borderId="0" xfId="1" applyBorder="1" applyAlignment="1">
      <alignment horizontal="center" vertical="center"/>
    </xf>
    <xf numFmtId="3" fontId="36" fillId="0" borderId="1" xfId="0" applyNumberFormat="1" applyFont="1" applyFill="1" applyBorder="1" applyAlignment="1">
      <alignment horizontal="right" vertical="top" indent="1" shrinkToFit="1"/>
    </xf>
    <xf numFmtId="3" fontId="0" fillId="0" borderId="0" xfId="0" applyNumberFormat="1">
      <alignment vertical="center"/>
    </xf>
    <xf numFmtId="0" fontId="10" fillId="0" borderId="0" xfId="0" applyFont="1" applyBorder="1" applyAlignment="1">
      <alignment horizontal="justify" vertical="center" wrapText="1"/>
    </xf>
    <xf numFmtId="0" fontId="21" fillId="0" borderId="0" xfId="0" applyFont="1" applyFill="1">
      <alignment vertical="center"/>
    </xf>
    <xf numFmtId="0" fontId="0" fillId="0" borderId="0" xfId="0" applyFill="1" applyAlignment="1"/>
    <xf numFmtId="0" fontId="0" fillId="0" borderId="0" xfId="0" applyBorder="1" applyAlignment="1">
      <alignment horizontal="justify" vertical="top"/>
    </xf>
    <xf numFmtId="0" fontId="7" fillId="0" borderId="1" xfId="0" applyFont="1" applyBorder="1" applyAlignment="1">
      <alignment horizontal="justify" vertical="top" wrapText="1"/>
    </xf>
    <xf numFmtId="0" fontId="26" fillId="0" borderId="0" xfId="0" applyFont="1">
      <alignment vertical="center"/>
    </xf>
    <xf numFmtId="0" fontId="26" fillId="0" borderId="0" xfId="0" applyFont="1" applyAlignment="1">
      <alignment horizontal="right" vertical="center"/>
    </xf>
    <xf numFmtId="3" fontId="26" fillId="0" borderId="0" xfId="0" applyNumberFormat="1" applyFont="1" applyAlignment="1">
      <alignment horizontal="left" vertical="center"/>
    </xf>
    <xf numFmtId="0" fontId="22" fillId="0" borderId="1" xfId="1" applyBorder="1" applyAlignment="1">
      <alignment horizontal="justify" vertical="center"/>
    </xf>
    <xf numFmtId="0" fontId="27" fillId="0" borderId="0" xfId="0" applyFont="1">
      <alignment vertical="center"/>
    </xf>
    <xf numFmtId="0" fontId="23" fillId="0" borderId="1" xfId="0" applyFont="1" applyBorder="1">
      <alignment vertical="center"/>
    </xf>
    <xf numFmtId="0" fontId="27" fillId="0" borderId="1" xfId="0" applyFont="1" applyBorder="1">
      <alignment vertical="center"/>
    </xf>
    <xf numFmtId="0" fontId="35" fillId="0" borderId="0" xfId="0" applyFont="1" applyAlignment="1">
      <alignment vertical="center" wrapText="1"/>
    </xf>
    <xf numFmtId="0" fontId="31" fillId="0" borderId="0" xfId="0" applyFont="1" applyAlignment="1">
      <alignment vertical="center"/>
    </xf>
    <xf numFmtId="0" fontId="9" fillId="0" borderId="0" xfId="0" applyFont="1" applyBorder="1" applyAlignment="1">
      <alignment horizontal="justify" vertical="top" wrapText="1"/>
    </xf>
    <xf numFmtId="0" fontId="11" fillId="0" borderId="0" xfId="0" applyFont="1" applyBorder="1" applyAlignment="1">
      <alignment horizontal="justify" vertical="center" wrapText="1"/>
    </xf>
    <xf numFmtId="0" fontId="12" fillId="2" borderId="0" xfId="0" applyFont="1" applyFill="1" applyBorder="1" applyAlignment="1">
      <alignment vertical="center" wrapText="1"/>
    </xf>
    <xf numFmtId="0" fontId="18" fillId="0" borderId="14" xfId="0" applyFont="1" applyBorder="1" applyAlignment="1">
      <alignment horizontal="center" vertical="top" wrapText="1"/>
    </xf>
    <xf numFmtId="0" fontId="0" fillId="0" borderId="14" xfId="0" applyBorder="1" applyAlignment="1">
      <alignment vertical="center" wrapText="1"/>
    </xf>
    <xf numFmtId="0" fontId="0" fillId="0" borderId="14" xfId="0" applyBorder="1" applyAlignment="1">
      <alignment vertical="center"/>
    </xf>
    <xf numFmtId="0" fontId="15" fillId="0" borderId="15" xfId="0" applyFont="1" applyBorder="1">
      <alignment vertical="center"/>
    </xf>
    <xf numFmtId="0" fontId="15" fillId="0" borderId="15" xfId="0" applyFont="1" applyBorder="1" applyAlignment="1">
      <alignment horizontal="center" vertical="center" wrapText="1"/>
    </xf>
    <xf numFmtId="0" fontId="18" fillId="0" borderId="14" xfId="0" applyFont="1" applyBorder="1" applyAlignment="1">
      <alignment horizontal="center" vertical="center" wrapText="1"/>
    </xf>
    <xf numFmtId="9" fontId="18" fillId="0" borderId="14" xfId="0" applyNumberFormat="1" applyFont="1" applyBorder="1" applyAlignment="1">
      <alignment horizontal="center" vertical="center" wrapText="1"/>
    </xf>
    <xf numFmtId="0" fontId="16" fillId="0" borderId="15" xfId="0" applyFont="1" applyBorder="1" applyAlignment="1">
      <alignment horizontal="center" vertical="center" wrapText="1"/>
    </xf>
    <xf numFmtId="0" fontId="22" fillId="0" borderId="14" xfId="1" applyBorder="1" applyAlignment="1">
      <alignment vertical="center" wrapText="1"/>
    </xf>
    <xf numFmtId="0" fontId="16" fillId="0" borderId="15" xfId="0" applyFont="1" applyBorder="1" applyAlignment="1">
      <alignment horizontal="justify" vertical="center" wrapText="1"/>
    </xf>
    <xf numFmtId="0" fontId="15" fillId="0" borderId="15" xfId="0" applyFont="1" applyBorder="1" applyAlignment="1">
      <alignment vertical="center"/>
    </xf>
    <xf numFmtId="0" fontId="0" fillId="0" borderId="14" xfId="0" applyBorder="1">
      <alignment vertical="center"/>
    </xf>
    <xf numFmtId="0" fontId="12" fillId="0" borderId="14" xfId="0" applyFont="1" applyBorder="1" applyAlignment="1">
      <alignment horizontal="justify" vertical="center" wrapText="1"/>
    </xf>
    <xf numFmtId="3" fontId="0" fillId="0" borderId="14" xfId="0" applyNumberFormat="1" applyBorder="1" applyAlignment="1">
      <alignment horizontal="center" vertical="center"/>
    </xf>
    <xf numFmtId="0" fontId="15" fillId="2" borderId="15" xfId="0" applyFont="1" applyFill="1" applyBorder="1" applyAlignment="1">
      <alignment horizontal="center" vertical="center" wrapText="1"/>
    </xf>
    <xf numFmtId="0" fontId="15" fillId="0" borderId="15" xfId="0" applyFont="1" applyBorder="1" applyAlignment="1">
      <alignment horizontal="center" vertical="center"/>
    </xf>
    <xf numFmtId="0" fontId="18" fillId="0" borderId="14" xfId="0" applyFont="1" applyBorder="1" applyAlignment="1">
      <alignment horizontal="justify" vertical="top" wrapText="1"/>
    </xf>
    <xf numFmtId="0" fontId="22" fillId="0" borderId="14" xfId="1" applyBorder="1" applyAlignment="1">
      <alignment horizontal="justify" vertical="top" wrapText="1"/>
    </xf>
    <xf numFmtId="0" fontId="16" fillId="0" borderId="15" xfId="0" applyFont="1" applyFill="1" applyBorder="1" applyAlignment="1">
      <alignment horizontal="center" vertical="center" wrapText="1"/>
    </xf>
    <xf numFmtId="0" fontId="16" fillId="2" borderId="14" xfId="0" applyFont="1" applyFill="1" applyBorder="1" applyAlignment="1">
      <alignment vertical="center"/>
    </xf>
    <xf numFmtId="0" fontId="15" fillId="2" borderId="14" xfId="0" applyFont="1" applyFill="1" applyBorder="1" applyAlignment="1">
      <alignment horizontal="center" vertical="center"/>
    </xf>
    <xf numFmtId="9" fontId="0" fillId="0" borderId="14" xfId="0" applyNumberFormat="1" applyBorder="1" applyAlignment="1">
      <alignment horizontal="center" vertical="center"/>
    </xf>
    <xf numFmtId="9" fontId="0" fillId="0" borderId="1" xfId="0" applyNumberFormat="1" applyBorder="1" applyAlignment="1">
      <alignment horizontal="center" vertical="center"/>
    </xf>
    <xf numFmtId="10" fontId="27" fillId="0" borderId="1" xfId="2" applyNumberFormat="1" applyFont="1" applyBorder="1" applyAlignment="1">
      <alignment horizontal="center" vertical="center"/>
    </xf>
    <xf numFmtId="0" fontId="42" fillId="0" borderId="0" xfId="0" applyFont="1" applyAlignment="1"/>
    <xf numFmtId="0" fontId="43" fillId="0" borderId="0" xfId="0" applyFont="1" applyAlignment="1"/>
    <xf numFmtId="0" fontId="15" fillId="0" borderId="0" xfId="0" applyFont="1" applyBorder="1" applyAlignment="1">
      <alignment horizontal="center" vertical="center"/>
    </xf>
    <xf numFmtId="0" fontId="15" fillId="0" borderId="0" xfId="0" applyFont="1" applyBorder="1">
      <alignment vertical="center"/>
    </xf>
    <xf numFmtId="3" fontId="36" fillId="0" borderId="1" xfId="0" applyNumberFormat="1" applyFont="1" applyFill="1" applyBorder="1" applyAlignment="1">
      <alignment vertical="top" shrinkToFit="1"/>
    </xf>
    <xf numFmtId="0" fontId="0" fillId="0" borderId="4" xfId="0" applyBorder="1" applyAlignment="1">
      <alignment vertical="center"/>
    </xf>
    <xf numFmtId="3" fontId="15" fillId="0" borderId="1" xfId="0" applyNumberFormat="1" applyFont="1" applyBorder="1" applyAlignment="1">
      <alignment vertical="center"/>
    </xf>
    <xf numFmtId="0" fontId="15" fillId="0" borderId="1" xfId="0" applyFont="1" applyBorder="1" applyAlignment="1">
      <alignment vertical="center"/>
    </xf>
    <xf numFmtId="0" fontId="15" fillId="0" borderId="1" xfId="0" applyFont="1" applyBorder="1" applyAlignment="1">
      <alignment horizontal="left" vertical="center"/>
    </xf>
    <xf numFmtId="0" fontId="37" fillId="0" borderId="1" xfId="0" applyFont="1" applyFill="1" applyBorder="1" applyAlignment="1">
      <alignment vertical="top" wrapText="1"/>
    </xf>
    <xf numFmtId="0" fontId="35" fillId="0" borderId="0" xfId="0" applyFont="1">
      <alignment vertical="center"/>
    </xf>
    <xf numFmtId="0" fontId="27" fillId="0" borderId="1" xfId="0" applyFont="1" applyBorder="1" applyAlignment="1">
      <alignment horizontal="center" vertical="center"/>
    </xf>
    <xf numFmtId="0" fontId="6" fillId="0" borderId="0" xfId="0" applyFont="1" applyBorder="1" applyAlignment="1">
      <alignment horizontal="center" vertical="center"/>
    </xf>
    <xf numFmtId="0" fontId="33" fillId="0" borderId="0" xfId="0" applyFont="1" applyAlignment="1">
      <alignment vertical="center"/>
    </xf>
    <xf numFmtId="0" fontId="5" fillId="0" borderId="0" xfId="0" applyFont="1">
      <alignment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5" fillId="0" borderId="0" xfId="0" applyFont="1" applyAlignment="1">
      <alignment vertical="center" wrapText="1"/>
    </xf>
    <xf numFmtId="0" fontId="22" fillId="0" borderId="0" xfId="1">
      <alignment vertical="center"/>
    </xf>
    <xf numFmtId="0" fontId="4" fillId="0" borderId="14" xfId="0" applyFont="1" applyBorder="1" applyAlignment="1">
      <alignment vertical="center" wrapText="1"/>
    </xf>
    <xf numFmtId="0" fontId="15" fillId="0" borderId="1" xfId="0" applyFont="1" applyBorder="1" applyAlignment="1">
      <alignment horizontal="center" vertical="center"/>
    </xf>
    <xf numFmtId="0" fontId="38" fillId="3" borderId="0" xfId="0" applyFont="1" applyFill="1" applyAlignment="1">
      <alignment horizontal="left" vertical="center"/>
    </xf>
    <xf numFmtId="0" fontId="24" fillId="0" borderId="18" xfId="0" applyFont="1" applyBorder="1">
      <alignment vertical="center"/>
    </xf>
    <xf numFmtId="0" fontId="37" fillId="0" borderId="18" xfId="0" applyFont="1" applyBorder="1">
      <alignment vertical="center"/>
    </xf>
    <xf numFmtId="0" fontId="37" fillId="0" borderId="18" xfId="0" applyFont="1" applyBorder="1" applyAlignment="1">
      <alignment vertical="center" wrapText="1"/>
    </xf>
    <xf numFmtId="0" fontId="22" fillId="0" borderId="3" xfId="1" applyBorder="1">
      <alignment vertical="center"/>
    </xf>
    <xf numFmtId="0" fontId="16" fillId="0" borderId="18" xfId="0" applyFont="1" applyBorder="1" applyAlignment="1">
      <alignment horizontal="center" vertical="center" wrapText="1"/>
    </xf>
    <xf numFmtId="9" fontId="18"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justify" vertical="top" wrapText="1"/>
    </xf>
    <xf numFmtId="0" fontId="2" fillId="0" borderId="14" xfId="0" applyFont="1" applyBorder="1" applyAlignment="1">
      <alignment horizontal="justify" vertical="center" wrapText="1"/>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0" fillId="0" borderId="0" xfId="0" applyBorder="1" applyAlignment="1">
      <alignment vertical="center" wrapText="1"/>
    </xf>
    <xf numFmtId="0" fontId="0" fillId="0" borderId="1" xfId="0" applyFont="1" applyBorder="1" applyAlignment="1">
      <alignment horizontal="left" vertical="center"/>
    </xf>
    <xf numFmtId="0" fontId="16" fillId="0" borderId="13" xfId="0" applyFont="1" applyBorder="1" applyAlignment="1">
      <alignment horizontal="center" vertical="center" wrapText="1"/>
    </xf>
    <xf numFmtId="0" fontId="29" fillId="2" borderId="5" xfId="0" applyFont="1" applyFill="1" applyBorder="1" applyAlignment="1">
      <alignment vertical="center" wrapText="1"/>
    </xf>
    <xf numFmtId="0" fontId="18" fillId="0" borderId="18" xfId="0" applyFont="1" applyBorder="1">
      <alignment vertical="center"/>
    </xf>
    <xf numFmtId="0" fontId="16" fillId="0" borderId="1" xfId="0" applyFont="1" applyBorder="1" applyAlignment="1">
      <alignment horizontal="justify" vertical="top" wrapText="1"/>
    </xf>
    <xf numFmtId="0" fontId="16" fillId="0" borderId="2" xfId="0" applyFont="1" applyBorder="1" applyAlignment="1">
      <alignment horizontal="justify" vertical="top" wrapText="1"/>
    </xf>
    <xf numFmtId="0" fontId="16" fillId="0" borderId="1" xfId="0" applyFont="1" applyBorder="1">
      <alignment vertical="center"/>
    </xf>
    <xf numFmtId="164" fontId="0" fillId="0" borderId="1" xfId="3" applyNumberFormat="1" applyFont="1" applyBorder="1" applyAlignment="1">
      <alignment horizontal="center" vertical="center"/>
    </xf>
    <xf numFmtId="0" fontId="0" fillId="0" borderId="8" xfId="0" applyBorder="1" applyAlignment="1">
      <alignment vertical="center" wrapText="1"/>
    </xf>
    <xf numFmtId="0" fontId="47" fillId="0" borderId="1" xfId="1" applyFont="1" applyBorder="1" applyAlignment="1">
      <alignment horizontal="justify" vertical="top" wrapText="1"/>
    </xf>
    <xf numFmtId="0" fontId="23" fillId="0" borderId="1" xfId="0" applyFont="1" applyFill="1" applyBorder="1" applyAlignment="1">
      <alignment horizontal="center" vertical="center" wrapText="1"/>
    </xf>
    <xf numFmtId="0" fontId="27" fillId="0" borderId="1" xfId="0" applyFont="1" applyFill="1" applyBorder="1" applyAlignment="1">
      <alignment horizontal="center" vertical="top" wrapText="1"/>
    </xf>
    <xf numFmtId="0" fontId="27" fillId="0" borderId="1" xfId="0" applyFont="1" applyBorder="1" applyAlignment="1">
      <alignment horizontal="justify" vertical="top" wrapText="1"/>
    </xf>
    <xf numFmtId="0" fontId="23" fillId="0" borderId="1" xfId="0" applyFont="1" applyBorder="1" applyAlignment="1">
      <alignment horizontal="center" vertical="top" wrapText="1"/>
    </xf>
    <xf numFmtId="0" fontId="18" fillId="0" borderId="1" xfId="0" applyFont="1" applyBorder="1" applyAlignment="1">
      <alignment horizontal="justify" vertical="center" wrapText="1"/>
    </xf>
    <xf numFmtId="0" fontId="18" fillId="2" borderId="14" xfId="0" applyFont="1" applyFill="1" applyBorder="1" applyAlignment="1">
      <alignment vertical="center"/>
    </xf>
    <xf numFmtId="17" fontId="18" fillId="0" borderId="1" xfId="0" applyNumberFormat="1" applyFont="1" applyBorder="1" applyAlignment="1">
      <alignment vertical="center" wrapText="1"/>
    </xf>
    <xf numFmtId="0" fontId="27" fillId="0" borderId="1" xfId="1" applyFont="1" applyBorder="1" applyAlignment="1">
      <alignment horizontal="center" vertical="center"/>
    </xf>
    <xf numFmtId="0" fontId="2" fillId="0" borderId="1" xfId="0" applyFont="1" applyBorder="1" applyAlignment="1">
      <alignment horizontal="center" vertical="center"/>
    </xf>
    <xf numFmtId="0" fontId="2" fillId="0" borderId="0" xfId="0" applyFont="1">
      <alignment vertical="center"/>
    </xf>
    <xf numFmtId="0" fontId="2" fillId="0" borderId="24" xfId="0" applyFont="1" applyBorder="1">
      <alignment vertical="center"/>
    </xf>
    <xf numFmtId="0" fontId="2" fillId="0" borderId="25" xfId="0" applyFont="1" applyBorder="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0" fontId="38" fillId="0" borderId="0" xfId="0" applyFont="1">
      <alignment vertical="center"/>
    </xf>
    <xf numFmtId="0" fontId="15" fillId="0" borderId="1" xfId="0" applyFont="1" applyBorder="1" applyAlignment="1">
      <alignment horizontal="center" vertical="center" wrapText="1"/>
    </xf>
    <xf numFmtId="0" fontId="2" fillId="0" borderId="0" xfId="0" applyFont="1" applyBorder="1" applyAlignment="1">
      <alignment vertical="top" wrapText="1"/>
    </xf>
    <xf numFmtId="0" fontId="0" fillId="0" borderId="26" xfId="0" applyBorder="1" applyAlignment="1">
      <alignment horizontal="center" vertical="center"/>
    </xf>
    <xf numFmtId="0" fontId="2" fillId="0" borderId="26" xfId="0" applyFont="1" applyBorder="1" applyAlignment="1">
      <alignment horizontal="justify" vertical="center" wrapText="1"/>
    </xf>
    <xf numFmtId="0" fontId="12" fillId="2" borderId="26" xfId="0" applyFont="1" applyFill="1" applyBorder="1" applyAlignment="1">
      <alignment vertical="center" wrapText="1"/>
    </xf>
    <xf numFmtId="0" fontId="15" fillId="2" borderId="18" xfId="0" applyFont="1" applyFill="1" applyBorder="1" applyAlignment="1">
      <alignment horizontal="center" vertical="center" wrapText="1"/>
    </xf>
    <xf numFmtId="0" fontId="0" fillId="0" borderId="14" xfId="0" applyFont="1" applyBorder="1" applyAlignment="1">
      <alignment vertical="center"/>
    </xf>
    <xf numFmtId="0" fontId="0" fillId="0" borderId="14" xfId="0" applyFont="1" applyBorder="1" applyAlignment="1">
      <alignment horizontal="left" vertical="center"/>
    </xf>
    <xf numFmtId="3" fontId="26" fillId="0" borderId="14" xfId="0" applyNumberFormat="1" applyFont="1" applyFill="1" applyBorder="1" applyAlignment="1">
      <alignment horizontal="right" vertical="top" indent="1" shrinkToFit="1"/>
    </xf>
    <xf numFmtId="3" fontId="26" fillId="0" borderId="14" xfId="0" applyNumberFormat="1" applyFont="1" applyFill="1" applyBorder="1" applyAlignment="1">
      <alignment vertical="top" shrinkToFit="1"/>
    </xf>
    <xf numFmtId="0" fontId="15" fillId="2" borderId="18" xfId="0" applyFont="1" applyFill="1" applyBorder="1" applyAlignment="1">
      <alignment vertical="center"/>
    </xf>
    <xf numFmtId="0" fontId="15" fillId="2" borderId="18" xfId="0" applyFont="1" applyFill="1" applyBorder="1" applyAlignment="1">
      <alignment horizontal="right" vertical="center"/>
    </xf>
    <xf numFmtId="0" fontId="52" fillId="0" borderId="0" xfId="0" applyFont="1" applyBorder="1" applyAlignment="1">
      <alignment horizontal="center" vertical="center"/>
    </xf>
    <xf numFmtId="0" fontId="49" fillId="0" borderId="0" xfId="0" applyFont="1" applyBorder="1" applyAlignment="1">
      <alignment horizontal="center" vertical="center"/>
    </xf>
    <xf numFmtId="0" fontId="52" fillId="0" borderId="0" xfId="0" applyFont="1" applyBorder="1" applyAlignment="1">
      <alignment horizontal="center" vertical="center" wrapText="1"/>
    </xf>
    <xf numFmtId="0" fontId="49" fillId="0" borderId="0" xfId="0" applyFont="1" applyBorder="1" applyAlignment="1">
      <alignment horizontal="center" vertical="center" wrapText="1"/>
    </xf>
    <xf numFmtId="0" fontId="51"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lignment vertical="center"/>
    </xf>
    <xf numFmtId="0" fontId="49" fillId="0" borderId="1" xfId="0" applyFont="1" applyBorder="1" applyAlignment="1">
      <alignment vertical="top" wrapText="1"/>
    </xf>
    <xf numFmtId="0" fontId="49" fillId="0" borderId="1" xfId="0" applyFont="1" applyBorder="1" applyAlignment="1">
      <alignment horizontal="left" vertical="top" wrapText="1"/>
    </xf>
    <xf numFmtId="0" fontId="50" fillId="0" borderId="0" xfId="0" applyFont="1" applyBorder="1" applyAlignment="1">
      <alignment horizontal="center" vertical="center"/>
    </xf>
    <xf numFmtId="0" fontId="50"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49" fillId="0" borderId="0" xfId="0" applyFont="1" applyBorder="1" applyAlignment="1">
      <alignment horizontal="left" vertical="center"/>
    </xf>
    <xf numFmtId="0" fontId="31" fillId="0" borderId="0" xfId="0" applyFont="1" applyAlignment="1">
      <alignment horizontal="left" vertical="center"/>
    </xf>
    <xf numFmtId="0" fontId="38" fillId="3" borderId="0" xfId="0" applyFont="1" applyFill="1" applyAlignment="1">
      <alignment horizontal="left" vertical="center"/>
    </xf>
    <xf numFmtId="0" fontId="22" fillId="0" borderId="10" xfId="1" applyBorder="1" applyAlignment="1">
      <alignment horizontal="left" vertical="center"/>
    </xf>
    <xf numFmtId="0" fontId="22" fillId="0" borderId="11" xfId="1" applyBorder="1" applyAlignment="1">
      <alignment horizontal="left" vertical="center"/>
    </xf>
    <xf numFmtId="0" fontId="22" fillId="0" borderId="12" xfId="1" applyBorder="1" applyAlignment="1">
      <alignment horizontal="lef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3" xfId="0" applyFont="1" applyFill="1" applyBorder="1" applyAlignment="1">
      <alignment horizontal="center" vertical="center"/>
    </xf>
    <xf numFmtId="0" fontId="22" fillId="0" borderId="1" xfId="1" applyBorder="1" applyAlignment="1">
      <alignment horizontal="justify" vertical="center" wrapText="1"/>
    </xf>
    <xf numFmtId="0" fontId="38" fillId="0" borderId="0" xfId="0" applyFont="1" applyAlignment="1">
      <alignment horizontal="left" vertical="center"/>
    </xf>
    <xf numFmtId="0" fontId="44" fillId="0" borderId="19" xfId="0" applyFont="1" applyBorder="1" applyAlignment="1">
      <alignment horizontal="left" vertical="center"/>
    </xf>
    <xf numFmtId="0" fontId="44" fillId="0" borderId="20" xfId="0" applyFont="1" applyBorder="1" applyAlignment="1">
      <alignment horizontal="left" vertical="center"/>
    </xf>
    <xf numFmtId="0" fontId="15" fillId="0" borderId="15" xfId="0" applyFont="1" applyBorder="1" applyAlignment="1">
      <alignment horizontal="left" vertical="center" wrapText="1"/>
    </xf>
    <xf numFmtId="0" fontId="15" fillId="0" borderId="10" xfId="0" applyFont="1" applyBorder="1" applyAlignment="1">
      <alignment horizontal="left" vertical="center"/>
    </xf>
    <xf numFmtId="0" fontId="15" fillId="0" borderId="12" xfId="0" applyFont="1" applyBorder="1" applyAlignment="1">
      <alignment horizontal="left" vertical="center"/>
    </xf>
    <xf numFmtId="0" fontId="33" fillId="3" borderId="23" xfId="0" applyFont="1" applyFill="1" applyBorder="1" applyAlignment="1">
      <alignment horizontal="center" vertical="center"/>
    </xf>
    <xf numFmtId="0" fontId="2" fillId="0" borderId="2" xfId="0" applyFont="1" applyBorder="1" applyAlignment="1">
      <alignment horizontal="justify" vertical="center" wrapText="1"/>
    </xf>
    <xf numFmtId="0" fontId="0" fillId="0" borderId="4" xfId="0" applyBorder="1" applyAlignment="1">
      <alignment horizontal="justify" vertical="center" wrapText="1"/>
    </xf>
    <xf numFmtId="0" fontId="0" fillId="0" borderId="3" xfId="0" applyBorder="1" applyAlignment="1">
      <alignment horizontal="justify" vertical="center" wrapText="1"/>
    </xf>
    <xf numFmtId="0" fontId="40" fillId="3" borderId="0" xfId="0" applyFont="1" applyFill="1" applyBorder="1" applyAlignment="1">
      <alignment horizontal="left" vertical="center"/>
    </xf>
    <xf numFmtId="0" fontId="46" fillId="4" borderId="0" xfId="0" applyFont="1" applyFill="1" applyAlignment="1">
      <alignment horizontal="left" vertical="center"/>
    </xf>
    <xf numFmtId="0" fontId="54" fillId="4" borderId="0" xfId="0" applyFont="1" applyFill="1" applyAlignment="1">
      <alignment horizontal="left" vertical="center"/>
    </xf>
    <xf numFmtId="0" fontId="45" fillId="3" borderId="0" xfId="0" applyFont="1" applyFill="1" applyBorder="1" applyAlignment="1">
      <alignment horizontal="left" vertical="center"/>
    </xf>
    <xf numFmtId="0" fontId="41" fillId="3" borderId="0" xfId="0" applyFont="1" applyFill="1" applyAlignment="1">
      <alignment horizontal="left" vertical="center"/>
    </xf>
    <xf numFmtId="0" fontId="38" fillId="0" borderId="0" xfId="0" applyFont="1" applyAlignment="1">
      <alignment horizontal="center" vertical="center"/>
    </xf>
    <xf numFmtId="0" fontId="22" fillId="0" borderId="2" xfId="1" applyBorder="1" applyAlignment="1">
      <alignment horizontal="left" vertical="top" wrapText="1"/>
    </xf>
    <xf numFmtId="0" fontId="22" fillId="0" borderId="4" xfId="1" applyBorder="1" applyAlignment="1">
      <alignment horizontal="left" vertical="top" wrapText="1"/>
    </xf>
    <xf numFmtId="0" fontId="22" fillId="0" borderId="3" xfId="1" applyBorder="1" applyAlignment="1">
      <alignment horizontal="left" vertical="top" wrapText="1"/>
    </xf>
    <xf numFmtId="0" fontId="56" fillId="0" borderId="5" xfId="0" applyFont="1" applyBorder="1" applyAlignment="1">
      <alignment horizontal="left" vertical="top" wrapText="1"/>
    </xf>
    <xf numFmtId="0" fontId="56" fillId="0" borderId="6" xfId="0" applyFont="1" applyBorder="1" applyAlignment="1">
      <alignment horizontal="left" vertical="top" wrapText="1"/>
    </xf>
    <xf numFmtId="0" fontId="56" fillId="0" borderId="7" xfId="0" applyFont="1" applyBorder="1" applyAlignment="1">
      <alignment horizontal="left" vertical="top" wrapText="1"/>
    </xf>
    <xf numFmtId="0" fontId="56" fillId="0" borderId="8" xfId="0" applyFont="1" applyBorder="1" applyAlignment="1">
      <alignment horizontal="left" vertical="top" wrapText="1"/>
    </xf>
    <xf numFmtId="0" fontId="56" fillId="0" borderId="0" xfId="0" applyFont="1" applyBorder="1" applyAlignment="1">
      <alignment horizontal="left" vertical="top" wrapText="1"/>
    </xf>
    <xf numFmtId="0" fontId="56" fillId="0" borderId="9" xfId="0" applyFont="1" applyBorder="1" applyAlignment="1">
      <alignment horizontal="left" vertical="top" wrapText="1"/>
    </xf>
    <xf numFmtId="0" fontId="56" fillId="0" borderId="10" xfId="0" applyFont="1" applyBorder="1" applyAlignment="1">
      <alignment horizontal="left" vertical="top" wrapText="1"/>
    </xf>
    <xf numFmtId="0" fontId="56" fillId="0" borderId="11" xfId="0" applyFont="1" applyBorder="1" applyAlignment="1">
      <alignment horizontal="left" vertical="top" wrapText="1"/>
    </xf>
    <xf numFmtId="0" fontId="56" fillId="0" borderId="12" xfId="0" applyFont="1" applyBorder="1" applyAlignment="1">
      <alignment horizontal="left" vertical="top" wrapText="1"/>
    </xf>
    <xf numFmtId="0" fontId="39" fillId="3" borderId="0" xfId="0" applyFont="1" applyFill="1" applyAlignment="1">
      <alignment horizontal="left" vertical="center"/>
    </xf>
    <xf numFmtId="0" fontId="48" fillId="3" borderId="0" xfId="0" applyFont="1" applyFill="1" applyAlignment="1">
      <alignment horizontal="left" vertical="center"/>
    </xf>
    <xf numFmtId="0" fontId="8"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8" fillId="0" borderId="13" xfId="0" applyFont="1" applyBorder="1" applyAlignment="1">
      <alignment horizontal="center" vertical="top" wrapText="1"/>
    </xf>
    <xf numFmtId="0" fontId="18" fillId="0" borderId="14" xfId="0" applyFont="1" applyBorder="1" applyAlignment="1">
      <alignment horizontal="center" vertical="top" wrapText="1"/>
    </xf>
    <xf numFmtId="0" fontId="2" fillId="0" borderId="2" xfId="0" applyFont="1" applyBorder="1" applyAlignment="1">
      <alignment horizontal="justify" vertical="top" wrapText="1"/>
    </xf>
    <xf numFmtId="0" fontId="0" fillId="0" borderId="4" xfId="0" applyBorder="1" applyAlignment="1">
      <alignment horizontal="justify" vertical="top"/>
    </xf>
    <xf numFmtId="0" fontId="0" fillId="0" borderId="3" xfId="0" applyBorder="1" applyAlignment="1">
      <alignment horizontal="justify" vertical="top"/>
    </xf>
    <xf numFmtId="0" fontId="4" fillId="0" borderId="1" xfId="0" applyFont="1" applyBorder="1" applyAlignment="1">
      <alignment horizontal="justify" vertical="top" wrapText="1"/>
    </xf>
    <xf numFmtId="0" fontId="0" fillId="0" borderId="1" xfId="0" applyBorder="1" applyAlignment="1">
      <alignment horizontal="justify" vertical="top"/>
    </xf>
    <xf numFmtId="0" fontId="40" fillId="3" borderId="11"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15" fillId="0" borderId="1" xfId="0" applyFont="1" applyBorder="1" applyAlignment="1">
      <alignment horizontal="center" vertical="center"/>
    </xf>
    <xf numFmtId="0" fontId="22" fillId="0" borderId="2" xfId="1" applyBorder="1" applyAlignment="1">
      <alignment horizontal="left" vertical="center" wrapText="1"/>
    </xf>
    <xf numFmtId="0" fontId="22" fillId="0" borderId="4" xfId="1" applyBorder="1" applyAlignment="1">
      <alignment horizontal="left" vertical="center" wrapText="1"/>
    </xf>
    <xf numFmtId="0" fontId="22" fillId="0" borderId="3" xfId="1" applyBorder="1" applyAlignment="1">
      <alignment horizontal="left" vertical="center" wrapText="1"/>
    </xf>
    <xf numFmtId="0" fontId="18" fillId="0" borderId="13" xfId="0" quotePrefix="1" applyFont="1" applyBorder="1" applyAlignment="1">
      <alignment horizontal="justify" vertical="top" wrapText="1"/>
    </xf>
    <xf numFmtId="0" fontId="18" fillId="0" borderId="13" xfId="0" quotePrefix="1" applyFont="1" applyBorder="1" applyAlignment="1">
      <alignment horizontal="justify" vertical="top"/>
    </xf>
    <xf numFmtId="0" fontId="18" fillId="0" borderId="14" xfId="0" quotePrefix="1" applyFont="1" applyBorder="1" applyAlignment="1">
      <alignment horizontal="justify" vertical="top"/>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5" fillId="0" borderId="14" xfId="0" applyFont="1" applyBorder="1" applyAlignment="1">
      <alignment horizontal="left" vertical="center"/>
    </xf>
    <xf numFmtId="0" fontId="15" fillId="2" borderId="14" xfId="0" applyFont="1" applyFill="1" applyBorder="1" applyAlignment="1">
      <alignment horizontal="left" vertical="center"/>
    </xf>
    <xf numFmtId="0" fontId="18" fillId="0" borderId="2" xfId="0" applyFont="1" applyBorder="1" applyAlignment="1">
      <alignment horizontal="justify" vertical="center" wrapText="1"/>
    </xf>
    <xf numFmtId="0" fontId="18" fillId="0" borderId="3" xfId="0" applyFont="1" applyBorder="1" applyAlignment="1">
      <alignment horizontal="justify" vertical="center" wrapText="1"/>
    </xf>
    <xf numFmtId="0" fontId="15" fillId="0" borderId="0" xfId="0" applyFont="1" applyBorder="1" applyAlignment="1">
      <alignment horizontal="center" vertical="center"/>
    </xf>
    <xf numFmtId="0" fontId="2" fillId="0" borderId="18" xfId="0" applyFont="1"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2" fillId="0" borderId="5" xfId="0" applyFont="1" applyBorder="1" applyAlignment="1">
      <alignment horizontal="justify" vertical="justify" wrapText="1"/>
    </xf>
    <xf numFmtId="0" fontId="2" fillId="0" borderId="7" xfId="0" applyFont="1" applyBorder="1" applyAlignment="1">
      <alignment horizontal="justify" vertical="justify" wrapText="1"/>
    </xf>
    <xf numFmtId="0" fontId="2" fillId="0" borderId="8" xfId="0" applyFont="1" applyBorder="1" applyAlignment="1">
      <alignment horizontal="justify" vertical="justify" wrapText="1"/>
    </xf>
    <xf numFmtId="0" fontId="2" fillId="0" borderId="9" xfId="0" applyFont="1" applyBorder="1" applyAlignment="1">
      <alignment horizontal="justify" vertical="justify" wrapText="1"/>
    </xf>
    <xf numFmtId="0" fontId="2" fillId="0" borderId="10" xfId="0" applyFont="1" applyBorder="1" applyAlignment="1">
      <alignment horizontal="justify" vertical="justify" wrapText="1"/>
    </xf>
    <xf numFmtId="0" fontId="2" fillId="0" borderId="12" xfId="0" applyFont="1" applyBorder="1" applyAlignment="1">
      <alignment horizontal="justify" vertical="justify"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2" fillId="0" borderId="5" xfId="0" applyFont="1" applyBorder="1" applyAlignment="1">
      <alignment horizontal="justify" vertical="top" wrapText="1"/>
    </xf>
    <xf numFmtId="0" fontId="9" fillId="0" borderId="6" xfId="0" applyFont="1" applyBorder="1" applyAlignment="1">
      <alignment horizontal="justify" vertical="top" wrapText="1"/>
    </xf>
    <xf numFmtId="0" fontId="9" fillId="0" borderId="7" xfId="0" applyFont="1" applyBorder="1" applyAlignment="1">
      <alignment horizontal="justify" vertical="top" wrapText="1"/>
    </xf>
    <xf numFmtId="0" fontId="9" fillId="0" borderId="8" xfId="0" applyFont="1" applyBorder="1" applyAlignment="1">
      <alignment horizontal="justify" vertical="top" wrapText="1"/>
    </xf>
    <xf numFmtId="0" fontId="9" fillId="0" borderId="0" xfId="0" applyFont="1" applyBorder="1" applyAlignment="1">
      <alignment horizontal="justify" vertical="top" wrapText="1"/>
    </xf>
    <xf numFmtId="0" fontId="9" fillId="0" borderId="9" xfId="0" applyFont="1" applyBorder="1" applyAlignment="1">
      <alignment horizontal="justify" vertical="top" wrapText="1"/>
    </xf>
    <xf numFmtId="0" fontId="9" fillId="0" borderId="10" xfId="0" applyFont="1" applyBorder="1" applyAlignment="1">
      <alignment horizontal="justify" vertical="top" wrapText="1"/>
    </xf>
    <xf numFmtId="0" fontId="9" fillId="0" borderId="11" xfId="0" applyFont="1" applyBorder="1" applyAlignment="1">
      <alignment horizontal="justify" vertical="top" wrapText="1"/>
    </xf>
    <xf numFmtId="0" fontId="9" fillId="0" borderId="12" xfId="0" applyFont="1" applyBorder="1" applyAlignment="1">
      <alignment horizontal="justify" vertical="top" wrapText="1"/>
    </xf>
    <xf numFmtId="0" fontId="10" fillId="0" borderId="6" xfId="0" applyFont="1" applyBorder="1" applyAlignment="1">
      <alignment horizontal="justify" vertical="top" wrapText="1"/>
    </xf>
    <xf numFmtId="0" fontId="10" fillId="0" borderId="7" xfId="0" applyFont="1" applyBorder="1" applyAlignment="1">
      <alignment horizontal="justify" vertical="top" wrapText="1"/>
    </xf>
    <xf numFmtId="0" fontId="10" fillId="0" borderId="8" xfId="0" applyFont="1" applyBorder="1" applyAlignment="1">
      <alignment horizontal="justify" vertical="top" wrapText="1"/>
    </xf>
    <xf numFmtId="0" fontId="10" fillId="0" borderId="0" xfId="0" applyFont="1" applyBorder="1" applyAlignment="1">
      <alignment horizontal="justify" vertical="top" wrapText="1"/>
    </xf>
    <xf numFmtId="0" fontId="10" fillId="0" borderId="9" xfId="0" applyFont="1" applyBorder="1" applyAlignment="1">
      <alignment horizontal="justify" vertical="top" wrapText="1"/>
    </xf>
    <xf numFmtId="0" fontId="10" fillId="0" borderId="10" xfId="0" applyFont="1" applyBorder="1" applyAlignment="1">
      <alignment horizontal="justify" vertical="top" wrapText="1"/>
    </xf>
    <xf numFmtId="0" fontId="10" fillId="0" borderId="11" xfId="0" applyFont="1" applyBorder="1" applyAlignment="1">
      <alignment horizontal="justify" vertical="top" wrapText="1"/>
    </xf>
    <xf numFmtId="0" fontId="10" fillId="0" borderId="12" xfId="0" applyFont="1" applyBorder="1" applyAlignment="1">
      <alignment horizontal="justify" vertical="top" wrapText="1"/>
    </xf>
    <xf numFmtId="0" fontId="18" fillId="0" borderId="14" xfId="0" quotePrefix="1" applyFont="1" applyBorder="1" applyAlignment="1">
      <alignment horizontal="justify" vertical="top" wrapText="1"/>
    </xf>
    <xf numFmtId="0" fontId="22" fillId="0" borderId="4" xfId="1" applyBorder="1">
      <alignment vertical="center"/>
    </xf>
    <xf numFmtId="0" fontId="38" fillId="3" borderId="0" xfId="0" applyFont="1" applyFill="1" applyBorder="1" applyAlignment="1">
      <alignment horizontal="left" vertical="center"/>
    </xf>
    <xf numFmtId="0" fontId="18" fillId="2" borderId="10"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22" fillId="2" borderId="14" xfId="1" applyFill="1" applyBorder="1" applyAlignment="1">
      <alignment horizontal="center" vertical="center"/>
    </xf>
    <xf numFmtId="0" fontId="22" fillId="0" borderId="1" xfId="1" applyBorder="1" applyAlignment="1">
      <alignment horizontal="center" vertical="center" wrapText="1"/>
    </xf>
    <xf numFmtId="0" fontId="22" fillId="0" borderId="18" xfId="1" applyBorder="1" applyAlignment="1">
      <alignment horizontal="center" vertical="center" wrapText="1"/>
    </xf>
    <xf numFmtId="0" fontId="22" fillId="0" borderId="13" xfId="1" applyBorder="1" applyAlignment="1">
      <alignment horizontal="center" vertical="center" wrapText="1"/>
    </xf>
    <xf numFmtId="0" fontId="22" fillId="0" borderId="14" xfId="1" applyBorder="1" applyAlignment="1">
      <alignment horizontal="center" vertical="center" wrapText="1"/>
    </xf>
    <xf numFmtId="0" fontId="22" fillId="0" borderId="1" xfId="1" applyBorder="1">
      <alignment vertical="center"/>
    </xf>
  </cellXfs>
  <cellStyles count="4">
    <cellStyle name="Hipervínculo" xfId="1" builtinId="8"/>
    <cellStyle name="Millares" xfId="3"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s-PY"/>
              <a:t>Ejecución Presupuestaria</a:t>
            </a:r>
          </a:p>
        </c:rich>
      </c:tx>
      <c:layout>
        <c:manualLayout>
          <c:xMode val="edge"/>
          <c:yMode val="edge"/>
          <c:x val="0.35458328820989254"/>
          <c:y val="5.6671837042140641E-2"/>
        </c:manualLayout>
      </c:layout>
      <c:overlay val="0"/>
    </c:title>
    <c:autoTitleDeleted val="0"/>
    <c:view3D>
      <c:rotX val="30"/>
      <c:rotY val="20"/>
      <c:rAngAx val="0"/>
      <c:perspective val="30"/>
    </c:view3D>
    <c:floor>
      <c:thickness val="0"/>
    </c:floor>
    <c:sideWall>
      <c:thickness val="0"/>
    </c:sideWall>
    <c:backWall>
      <c:thickness val="0"/>
    </c:backWall>
    <c:plotArea>
      <c:layout>
        <c:manualLayout>
          <c:layoutTarget val="inner"/>
          <c:xMode val="edge"/>
          <c:yMode val="edge"/>
          <c:x val="7.2644878768102106E-2"/>
          <c:y val="0.14655711896444937"/>
          <c:w val="0.88369575301788805"/>
          <c:h val="0.73553993534948237"/>
        </c:manualLayout>
      </c:layout>
      <c:pie3DChart>
        <c:varyColors val="1"/>
        <c:ser>
          <c:idx val="0"/>
          <c:order val="0"/>
          <c:explosion val="12"/>
          <c:dPt>
            <c:idx val="2"/>
            <c:bubble3D val="0"/>
            <c:spPr>
              <a:solidFill>
                <a:srgbClr val="FFFF00"/>
              </a:solidFill>
            </c:spPr>
          </c:dPt>
          <c:dLbls>
            <c:dLbl>
              <c:idx val="0"/>
              <c:layout>
                <c:manualLayout>
                  <c:x val="-0.15909176755583324"/>
                  <c:y val="-9.5803249661307682E-2"/>
                </c:manualLayout>
              </c:layout>
              <c:showLegendKey val="0"/>
              <c:showVal val="0"/>
              <c:showCatName val="0"/>
              <c:showSerName val="0"/>
              <c:showPercent val="1"/>
              <c:showBubbleSize val="0"/>
            </c:dLbl>
            <c:dLbl>
              <c:idx val="2"/>
              <c:layout>
                <c:manualLayout>
                  <c:x val="0.1451180697384537"/>
                  <c:y val="1.3280844205103857E-2"/>
                </c:manualLayout>
              </c:layout>
              <c:showLegendKey val="0"/>
              <c:showVal val="0"/>
              <c:showCatName val="0"/>
              <c:showSerName val="0"/>
              <c:showPercent val="1"/>
              <c:showBubbleSize val="0"/>
            </c:dLbl>
            <c:txPr>
              <a:bodyPr/>
              <a:lstStyle/>
              <a:p>
                <a:pPr>
                  <a:defRPr sz="1600"/>
                </a:pPr>
                <a:endParaRPr lang="es-MX"/>
              </a:p>
            </c:txPr>
            <c:showLegendKey val="0"/>
            <c:showVal val="0"/>
            <c:showCatName val="0"/>
            <c:showSerName val="0"/>
            <c:showPercent val="1"/>
            <c:showBubbleSize val="0"/>
            <c:showLeaderLines val="1"/>
          </c:dLbls>
          <c:cat>
            <c:strRef>
              <c:f>'Matriz Rendición de Cuentas_DNT'!$E$221:$E$223</c:f>
              <c:strCache>
                <c:ptCount val="3"/>
                <c:pt idx="0">
                  <c:v>Presupuestado Vigente</c:v>
                </c:pt>
                <c:pt idx="1">
                  <c:v>Ejecutado</c:v>
                </c:pt>
                <c:pt idx="2">
                  <c:v>Saldos</c:v>
                </c:pt>
              </c:strCache>
            </c:strRef>
          </c:cat>
          <c:val>
            <c:numRef>
              <c:f>'Matriz Rendición de Cuentas_DNT'!$F$221:$F$223</c:f>
              <c:numCache>
                <c:formatCode>#,##0</c:formatCode>
                <c:ptCount val="3"/>
                <c:pt idx="0">
                  <c:v>10358874843</c:v>
                </c:pt>
                <c:pt idx="1">
                  <c:v>1522901596</c:v>
                </c:pt>
                <c:pt idx="2">
                  <c:v>8835973247</c:v>
                </c:pt>
              </c:numCache>
            </c:numRef>
          </c:val>
        </c:ser>
        <c:dLbls>
          <c:showLegendKey val="0"/>
          <c:showVal val="0"/>
          <c:showCatName val="0"/>
          <c:showSerName val="0"/>
          <c:showPercent val="0"/>
          <c:showBubbleSize val="0"/>
          <c:showLeaderLines val="1"/>
        </c:dLbls>
      </c:pie3DChart>
    </c:plotArea>
    <c:legend>
      <c:legendPos val="b"/>
      <c:layout>
        <c:manualLayout>
          <c:xMode val="edge"/>
          <c:yMode val="edge"/>
          <c:x val="0.25497104358907263"/>
          <c:y val="0.86096211822369939"/>
          <c:w val="0.5661880284827675"/>
          <c:h val="6.0320573618190175E-2"/>
        </c:manualLayout>
      </c:layout>
      <c:overlay val="0"/>
      <c:txPr>
        <a:bodyPr/>
        <a:lstStyle/>
        <a:p>
          <a:pPr rtl="0">
            <a:defRPr sz="1600"/>
          </a:pPr>
          <a:endParaRPr lang="es-MX"/>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a:pPr>
            <a:r>
              <a:rPr lang="es-MX"/>
              <a:t>Cantidad</a:t>
            </a:r>
            <a:r>
              <a:rPr lang="es-MX" baseline="0"/>
              <a:t> de parque automotor por kilometraje (*)</a:t>
            </a:r>
            <a:endParaRPr lang="es-MX"/>
          </a:p>
        </c:rich>
      </c:tx>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0"/>
              <c:layout>
                <c:manualLayout>
                  <c:x val="1.5438596704497813E-2"/>
                  <c:y val="0"/>
                </c:manualLayout>
              </c:layout>
              <c:showLegendKey val="0"/>
              <c:showVal val="1"/>
              <c:showCatName val="0"/>
              <c:showSerName val="0"/>
              <c:showPercent val="0"/>
              <c:showBubbleSize val="0"/>
            </c:dLbl>
            <c:dLbl>
              <c:idx val="1"/>
              <c:layout>
                <c:manualLayout>
                  <c:x val="2.315789505674672E-2"/>
                  <c:y val="4.3991200374375507E-3"/>
                </c:manualLayout>
              </c:layout>
              <c:showLegendKey val="0"/>
              <c:showVal val="1"/>
              <c:showCatName val="0"/>
              <c:showSerName val="0"/>
              <c:showPercent val="0"/>
              <c:showBubbleSize val="0"/>
            </c:dLbl>
            <c:dLbl>
              <c:idx val="2"/>
              <c:layout>
                <c:manualLayout>
                  <c:x val="1.5438596704497813E-2"/>
                  <c:y val="-4.3991200374375906E-3"/>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'Matriz Rendición de Cuentas_DNT'!$B$398:$B$400</c:f>
              <c:strCache>
                <c:ptCount val="3"/>
                <c:pt idx="0">
                  <c:v>Corta</c:v>
                </c:pt>
                <c:pt idx="1">
                  <c:v>Media</c:v>
                </c:pt>
                <c:pt idx="2">
                  <c:v>Larga</c:v>
                </c:pt>
              </c:strCache>
            </c:strRef>
          </c:cat>
          <c:val>
            <c:numRef>
              <c:f>'Matriz Rendición de Cuentas_DNT'!$C$398:$C$400</c:f>
              <c:numCache>
                <c:formatCode>General</c:formatCode>
                <c:ptCount val="3"/>
                <c:pt idx="0">
                  <c:v>525</c:v>
                </c:pt>
                <c:pt idx="1">
                  <c:v>229</c:v>
                </c:pt>
                <c:pt idx="2">
                  <c:v>465</c:v>
                </c:pt>
              </c:numCache>
            </c:numRef>
          </c:val>
        </c:ser>
        <c:dLbls>
          <c:showLegendKey val="0"/>
          <c:showVal val="0"/>
          <c:showCatName val="0"/>
          <c:showSerName val="0"/>
          <c:showPercent val="0"/>
          <c:showBubbleSize val="0"/>
        </c:dLbls>
        <c:gapWidth val="150"/>
        <c:shape val="box"/>
        <c:axId val="213771264"/>
        <c:axId val="214090880"/>
        <c:axId val="0"/>
      </c:bar3DChart>
      <c:catAx>
        <c:axId val="213771264"/>
        <c:scaling>
          <c:orientation val="minMax"/>
        </c:scaling>
        <c:delete val="0"/>
        <c:axPos val="l"/>
        <c:majorTickMark val="none"/>
        <c:minorTickMark val="none"/>
        <c:tickLblPos val="nextTo"/>
        <c:crossAx val="214090880"/>
        <c:crosses val="autoZero"/>
        <c:auto val="1"/>
        <c:lblAlgn val="ctr"/>
        <c:lblOffset val="100"/>
        <c:noMultiLvlLbl val="0"/>
      </c:catAx>
      <c:valAx>
        <c:axId val="214090880"/>
        <c:scaling>
          <c:orientation val="minMax"/>
        </c:scaling>
        <c:delete val="0"/>
        <c:axPos val="b"/>
        <c:majorGridlines/>
        <c:numFmt formatCode="General" sourceLinked="1"/>
        <c:majorTickMark val="none"/>
        <c:minorTickMark val="none"/>
        <c:tickLblPos val="nextTo"/>
        <c:crossAx val="21377126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a:pPr>
            <a:r>
              <a:rPr lang="es-MX"/>
              <a:t>Servicio</a:t>
            </a:r>
            <a:r>
              <a:rPr lang="es-MX" baseline="0"/>
              <a:t> internacional de transporte de pasajeros</a:t>
            </a:r>
            <a:endParaRPr lang="es-MX"/>
          </a:p>
        </c:rich>
      </c:tx>
      <c:layout/>
      <c:overlay val="0"/>
    </c:title>
    <c:autoTitleDeleted val="0"/>
    <c:view3D>
      <c:rotX val="15"/>
      <c:rotY val="20"/>
      <c:rAngAx val="0"/>
      <c:perspective val="30"/>
    </c:view3D>
    <c:floor>
      <c:thickness val="0"/>
    </c:floor>
    <c:sideWall>
      <c:thickness val="0"/>
    </c:sideWall>
    <c:backWall>
      <c:thickness val="0"/>
    </c:backWall>
    <c:plotArea>
      <c:layout/>
      <c:bar3DChart>
        <c:barDir val="col"/>
        <c:grouping val="clustered"/>
        <c:varyColors val="0"/>
        <c:ser>
          <c:idx val="0"/>
          <c:order val="0"/>
          <c:invertIfNegative val="0"/>
          <c:dLbls>
            <c:showLegendKey val="0"/>
            <c:showVal val="1"/>
            <c:showCatName val="0"/>
            <c:showSerName val="0"/>
            <c:showPercent val="0"/>
            <c:showBubbleSize val="0"/>
            <c:showLeaderLines val="0"/>
          </c:dLbls>
          <c:cat>
            <c:strRef>
              <c:f>'Matriz Rendición de Cuentas_DNT'!$B$413:$B$418</c:f>
              <c:strCache>
                <c:ptCount val="6"/>
                <c:pt idx="0">
                  <c:v>Clase A</c:v>
                </c:pt>
                <c:pt idx="1">
                  <c:v>Clase B</c:v>
                </c:pt>
                <c:pt idx="2">
                  <c:v>Clase C</c:v>
                </c:pt>
                <c:pt idx="3">
                  <c:v>Clase D</c:v>
                </c:pt>
                <c:pt idx="4">
                  <c:v>Clase E1</c:v>
                </c:pt>
                <c:pt idx="5">
                  <c:v>Clase E2</c:v>
                </c:pt>
              </c:strCache>
            </c:strRef>
          </c:cat>
          <c:val>
            <c:numRef>
              <c:f>'Matriz Rendición de Cuentas_DNT'!$C$413:$C$418</c:f>
              <c:numCache>
                <c:formatCode>General</c:formatCode>
                <c:ptCount val="6"/>
                <c:pt idx="0">
                  <c:v>21</c:v>
                </c:pt>
                <c:pt idx="1">
                  <c:v>245</c:v>
                </c:pt>
                <c:pt idx="2">
                  <c:v>12</c:v>
                </c:pt>
                <c:pt idx="3">
                  <c:v>51</c:v>
                </c:pt>
                <c:pt idx="4">
                  <c:v>1</c:v>
                </c:pt>
                <c:pt idx="5">
                  <c:v>3</c:v>
                </c:pt>
              </c:numCache>
            </c:numRef>
          </c:val>
        </c:ser>
        <c:dLbls>
          <c:showLegendKey val="0"/>
          <c:showVal val="0"/>
          <c:showCatName val="0"/>
          <c:showSerName val="0"/>
          <c:showPercent val="0"/>
          <c:showBubbleSize val="0"/>
        </c:dLbls>
        <c:gapWidth val="150"/>
        <c:shape val="cylinder"/>
        <c:axId val="213771776"/>
        <c:axId val="214092608"/>
        <c:axId val="0"/>
      </c:bar3DChart>
      <c:catAx>
        <c:axId val="213771776"/>
        <c:scaling>
          <c:orientation val="minMax"/>
        </c:scaling>
        <c:delete val="0"/>
        <c:axPos val="b"/>
        <c:majorTickMark val="none"/>
        <c:minorTickMark val="none"/>
        <c:tickLblPos val="nextTo"/>
        <c:crossAx val="214092608"/>
        <c:crosses val="autoZero"/>
        <c:auto val="1"/>
        <c:lblAlgn val="ctr"/>
        <c:lblOffset val="100"/>
        <c:noMultiLvlLbl val="0"/>
      </c:catAx>
      <c:valAx>
        <c:axId val="214092608"/>
        <c:scaling>
          <c:orientation val="minMax"/>
        </c:scaling>
        <c:delete val="0"/>
        <c:axPos val="l"/>
        <c:majorGridlines/>
        <c:numFmt formatCode="General" sourceLinked="1"/>
        <c:majorTickMark val="none"/>
        <c:minorTickMark val="none"/>
        <c:tickLblPos val="nextTo"/>
        <c:crossAx val="213771776"/>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50"/>
      <c:rotY val="120"/>
      <c:rAngAx val="0"/>
      <c:perspective val="0"/>
    </c:view3D>
    <c:floor>
      <c:thickness val="0"/>
    </c:floor>
    <c:sideWall>
      <c:thickness val="0"/>
    </c:sideWall>
    <c:backWall>
      <c:thickness val="0"/>
    </c:backWall>
    <c:plotArea>
      <c:layout>
        <c:manualLayout>
          <c:layoutTarget val="inner"/>
          <c:xMode val="edge"/>
          <c:yMode val="edge"/>
          <c:x val="4.2177812280507189E-2"/>
          <c:y val="5.0684664725780586E-2"/>
          <c:w val="0.83837728734612393"/>
          <c:h val="0.9025690897971993"/>
        </c:manualLayout>
      </c:layout>
      <c:pie3DChart>
        <c:varyColors val="1"/>
        <c:ser>
          <c:idx val="0"/>
          <c:order val="0"/>
          <c:explosion val="25"/>
          <c:dLbls>
            <c:dLbl>
              <c:idx val="0"/>
              <c:layout>
                <c:manualLayout>
                  <c:x val="-4.590084868833022E-2"/>
                  <c:y val="-8.3851726491312208E-3"/>
                </c:manualLayout>
              </c:layout>
              <c:showLegendKey val="0"/>
              <c:showVal val="1"/>
              <c:showCatName val="0"/>
              <c:showSerName val="0"/>
              <c:showPercent val="0"/>
              <c:showBubbleSize val="0"/>
            </c:dLbl>
            <c:dLbl>
              <c:idx val="1"/>
              <c:layout>
                <c:manualLayout>
                  <c:x val="1.6934396525307434E-2"/>
                  <c:y val="-0.1363566145276128"/>
                </c:manualLayout>
              </c:layout>
              <c:showLegendKey val="0"/>
              <c:showVal val="1"/>
              <c:showCatName val="0"/>
              <c:showSerName val="0"/>
              <c:showPercent val="0"/>
              <c:showBubbleSize val="0"/>
            </c:dLbl>
            <c:dLbl>
              <c:idx val="2"/>
              <c:layout>
                <c:manualLayout>
                  <c:x val="1.5651771320463116E-2"/>
                  <c:y val="5.9635772125281296E-2"/>
                </c:manualLayout>
              </c:layout>
              <c:showLegendKey val="0"/>
              <c:showVal val="1"/>
              <c:showCatName val="0"/>
              <c:showSerName val="0"/>
              <c:showPercent val="0"/>
              <c:showBubbleSize val="0"/>
            </c:dLbl>
            <c:dLbl>
              <c:idx val="3"/>
              <c:layout>
                <c:manualLayout>
                  <c:x val="1.0247411966905153E-2"/>
                  <c:y val="6.5127895930940344E-2"/>
                </c:manualLayout>
              </c:layout>
              <c:showLegendKey val="0"/>
              <c:showVal val="1"/>
              <c:showCatName val="0"/>
              <c:showSerName val="0"/>
              <c:showPercent val="0"/>
              <c:showBubbleSize val="0"/>
            </c:dLbl>
            <c:txPr>
              <a:bodyPr/>
              <a:lstStyle/>
              <a:p>
                <a:pPr>
                  <a:defRPr sz="1200"/>
                </a:pPr>
                <a:endParaRPr lang="es-MX"/>
              </a:p>
            </c:txPr>
            <c:showLegendKey val="0"/>
            <c:showVal val="0"/>
            <c:showCatName val="0"/>
            <c:showSerName val="0"/>
            <c:showPercent val="0"/>
            <c:showBubbleSize val="0"/>
          </c:dLbls>
          <c:cat>
            <c:strRef>
              <c:f>'Matriz Rendición de Cuentas_DNT'!$C$440:$C$443</c:f>
              <c:strCache>
                <c:ptCount val="4"/>
                <c:pt idx="0">
                  <c:v>Camión</c:v>
                </c:pt>
                <c:pt idx="1">
                  <c:v>Tracto</c:v>
                </c:pt>
                <c:pt idx="2">
                  <c:v>Semi</c:v>
                </c:pt>
                <c:pt idx="3">
                  <c:v>Acoplado</c:v>
                </c:pt>
              </c:strCache>
            </c:strRef>
          </c:cat>
          <c:val>
            <c:numRef>
              <c:f>'Matriz Rendición de Cuentas_DNT'!$D$440:$D$443</c:f>
              <c:numCache>
                <c:formatCode>General</c:formatCode>
                <c:ptCount val="4"/>
                <c:pt idx="0">
                  <c:v>718</c:v>
                </c:pt>
                <c:pt idx="1">
                  <c:v>10.236000000000001</c:v>
                </c:pt>
                <c:pt idx="2">
                  <c:v>10.298</c:v>
                </c:pt>
                <c:pt idx="3">
                  <c:v>63</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a:defRPr sz="1050"/>
          </a:pPr>
          <a:endParaRPr lang="es-MX"/>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explosion val="25"/>
          <c:dLbls>
            <c:txPr>
              <a:bodyPr/>
              <a:lstStyle/>
              <a:p>
                <a:pPr>
                  <a:defRPr sz="1200"/>
                </a:pPr>
                <a:endParaRPr lang="es-MX"/>
              </a:p>
            </c:txPr>
            <c:showLegendKey val="0"/>
            <c:showVal val="1"/>
            <c:showCatName val="0"/>
            <c:showSerName val="0"/>
            <c:showPercent val="0"/>
            <c:showBubbleSize val="0"/>
            <c:showLeaderLines val="1"/>
          </c:dLbls>
          <c:cat>
            <c:strRef>
              <c:f>'Matriz Rendición de Cuentas_DNT'!$F$444:$F$447</c:f>
              <c:strCache>
                <c:ptCount val="4"/>
                <c:pt idx="0">
                  <c:v>Camión</c:v>
                </c:pt>
                <c:pt idx="1">
                  <c:v>Tracto</c:v>
                </c:pt>
                <c:pt idx="2">
                  <c:v>Semi</c:v>
                </c:pt>
                <c:pt idx="3">
                  <c:v>Acoplado</c:v>
                </c:pt>
              </c:strCache>
            </c:strRef>
          </c:cat>
          <c:val>
            <c:numRef>
              <c:f>'Matriz Rendición de Cuentas_DNT'!$G$444:$G$447</c:f>
              <c:numCache>
                <c:formatCode>General</c:formatCode>
                <c:ptCount val="4"/>
                <c:pt idx="0">
                  <c:v>36.6</c:v>
                </c:pt>
                <c:pt idx="1">
                  <c:v>10.731999999999999</c:v>
                </c:pt>
                <c:pt idx="2">
                  <c:v>11.028</c:v>
                </c:pt>
                <c:pt idx="3">
                  <c:v>1.82</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a:defRPr sz="1100"/>
          </a:pPr>
          <a:endParaRPr lang="es-MX"/>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PY"/>
              <a:t>Controles realizados - Zona operativa Central</a:t>
            </a:r>
          </a:p>
        </c:rich>
      </c:tx>
      <c:layout/>
      <c:overlay val="0"/>
    </c:title>
    <c:autoTitleDeleted val="0"/>
    <c:view3D>
      <c:rotX val="15"/>
      <c:rotY val="20"/>
      <c:rAngAx val="0"/>
      <c:perspective val="30"/>
    </c:view3D>
    <c:floor>
      <c:thickness val="0"/>
    </c:floor>
    <c:sideWall>
      <c:thickness val="0"/>
    </c:sideWall>
    <c:backWall>
      <c:thickness val="0"/>
    </c:backWall>
    <c:plotArea>
      <c:layout/>
      <c:bar3DChart>
        <c:barDir val="col"/>
        <c:grouping val="clustered"/>
        <c:varyColors val="0"/>
        <c:ser>
          <c:idx val="0"/>
          <c:order val="0"/>
          <c:tx>
            <c:strRef>
              <c:f>'Matriz Rendición de Cuentas_DNT'!$C$302</c:f>
              <c:strCache>
                <c:ptCount val="1"/>
                <c:pt idx="0">
                  <c:v>Cantidad de controles</c:v>
                </c:pt>
              </c:strCache>
            </c:strRef>
          </c:tx>
          <c:invertIfNegative val="0"/>
          <c:dLbls>
            <c:dLbl>
              <c:idx val="0"/>
              <c:layout>
                <c:manualLayout>
                  <c:x val="0"/>
                  <c:y val="8.9855072463768115E-2"/>
                </c:manualLayout>
              </c:layout>
              <c:showLegendKey val="0"/>
              <c:showVal val="1"/>
              <c:showCatName val="0"/>
              <c:showSerName val="0"/>
              <c:showPercent val="0"/>
              <c:showBubbleSize val="0"/>
            </c:dLbl>
            <c:dLbl>
              <c:idx val="1"/>
              <c:layout>
                <c:manualLayout>
                  <c:x val="-2.2479803799104543E-3"/>
                  <c:y val="6.6666666666666666E-2"/>
                </c:manualLayout>
              </c:layout>
              <c:showLegendKey val="0"/>
              <c:showVal val="1"/>
              <c:showCatName val="0"/>
              <c:showSerName val="0"/>
              <c:showPercent val="0"/>
              <c:showBubbleSize val="0"/>
            </c:dLbl>
            <c:dLbl>
              <c:idx val="2"/>
              <c:layout>
                <c:manualLayout>
                  <c:x val="3.3719705698656813E-3"/>
                  <c:y val="9.5652173913043537E-2"/>
                </c:manualLayout>
              </c:layout>
              <c:showLegendKey val="0"/>
              <c:showVal val="1"/>
              <c:showCatName val="0"/>
              <c:showSerName val="0"/>
              <c:showPercent val="0"/>
              <c:showBubbleSize val="0"/>
            </c:dLbl>
            <c:txPr>
              <a:bodyPr/>
              <a:lstStyle/>
              <a:p>
                <a:pPr>
                  <a:defRPr sz="1200">
                    <a:solidFill>
                      <a:schemeClr val="bg1"/>
                    </a:solidFill>
                  </a:defRPr>
                </a:pPr>
                <a:endParaRPr lang="es-MX"/>
              </a:p>
            </c:txPr>
            <c:showLegendKey val="0"/>
            <c:showVal val="1"/>
            <c:showCatName val="0"/>
            <c:showSerName val="0"/>
            <c:showPercent val="0"/>
            <c:showBubbleSize val="0"/>
            <c:showLeaderLines val="0"/>
          </c:dLbls>
          <c:cat>
            <c:strRef>
              <c:f>'Matriz Rendición de Cuentas_DNT'!$D$301:$F$301</c:f>
              <c:strCache>
                <c:ptCount val="3"/>
                <c:pt idx="0">
                  <c:v>Enero</c:v>
                </c:pt>
                <c:pt idx="1">
                  <c:v>Febrero</c:v>
                </c:pt>
                <c:pt idx="2">
                  <c:v>Marzo</c:v>
                </c:pt>
              </c:strCache>
            </c:strRef>
          </c:cat>
          <c:val>
            <c:numRef>
              <c:f>'Matriz Rendición de Cuentas_DNT'!$D$302:$F$302</c:f>
              <c:numCache>
                <c:formatCode>General</c:formatCode>
                <c:ptCount val="3"/>
                <c:pt idx="0">
                  <c:v>4450</c:v>
                </c:pt>
                <c:pt idx="1">
                  <c:v>4800</c:v>
                </c:pt>
                <c:pt idx="2">
                  <c:v>4150</c:v>
                </c:pt>
              </c:numCache>
            </c:numRef>
          </c:val>
        </c:ser>
        <c:ser>
          <c:idx val="1"/>
          <c:order val="1"/>
          <c:tx>
            <c:strRef>
              <c:f>'Matriz Rendición de Cuentas_DNT'!$C$303</c:f>
              <c:strCache>
                <c:ptCount val="1"/>
                <c:pt idx="0">
                  <c:v>Cantidad de sanciones</c:v>
                </c:pt>
              </c:strCache>
            </c:strRef>
          </c:tx>
          <c:invertIfNegative val="0"/>
          <c:dLbls>
            <c:dLbl>
              <c:idx val="0"/>
              <c:layout>
                <c:manualLayout>
                  <c:x val="7.8679313296865904E-3"/>
                  <c:y val="2.239720158429339E-2"/>
                </c:manualLayout>
              </c:layout>
              <c:showLegendKey val="0"/>
              <c:showVal val="1"/>
              <c:showCatName val="0"/>
              <c:showSerName val="0"/>
              <c:showPercent val="0"/>
              <c:showBubbleSize val="0"/>
            </c:dLbl>
            <c:dLbl>
              <c:idx val="1"/>
              <c:layout>
                <c:manualLayout>
                  <c:x val="1.1239901899552272E-3"/>
                  <c:y val="2.5196851782330065E-2"/>
                </c:manualLayout>
              </c:layout>
              <c:showLegendKey val="0"/>
              <c:showVal val="1"/>
              <c:showCatName val="0"/>
              <c:showSerName val="0"/>
              <c:showPercent val="0"/>
              <c:showBubbleSize val="0"/>
            </c:dLbl>
            <c:dLbl>
              <c:idx val="2"/>
              <c:layout>
                <c:manualLayout>
                  <c:x val="5.619950949776218E-3"/>
                  <c:y val="2.7996501980366635E-2"/>
                </c:manualLayout>
              </c:layout>
              <c:showLegendKey val="0"/>
              <c:showVal val="1"/>
              <c:showCatName val="0"/>
              <c:showSerName val="0"/>
              <c:showPercent val="0"/>
              <c:showBubbleSize val="0"/>
            </c:dLbl>
            <c:txPr>
              <a:bodyPr/>
              <a:lstStyle/>
              <a:p>
                <a:pPr>
                  <a:defRPr sz="1400">
                    <a:solidFill>
                      <a:schemeClr val="bg1"/>
                    </a:solidFill>
                  </a:defRPr>
                </a:pPr>
                <a:endParaRPr lang="es-MX"/>
              </a:p>
            </c:txPr>
            <c:showLegendKey val="0"/>
            <c:showVal val="1"/>
            <c:showCatName val="0"/>
            <c:showSerName val="0"/>
            <c:showPercent val="0"/>
            <c:showBubbleSize val="0"/>
            <c:showLeaderLines val="0"/>
          </c:dLbls>
          <c:cat>
            <c:strRef>
              <c:f>'Matriz Rendición de Cuentas_DNT'!$D$301:$F$301</c:f>
              <c:strCache>
                <c:ptCount val="3"/>
                <c:pt idx="0">
                  <c:v>Enero</c:v>
                </c:pt>
                <c:pt idx="1">
                  <c:v>Febrero</c:v>
                </c:pt>
                <c:pt idx="2">
                  <c:v>Marzo</c:v>
                </c:pt>
              </c:strCache>
            </c:strRef>
          </c:cat>
          <c:val>
            <c:numRef>
              <c:f>'Matriz Rendición de Cuentas_DNT'!$D$303:$F$303</c:f>
              <c:numCache>
                <c:formatCode>General</c:formatCode>
                <c:ptCount val="3"/>
                <c:pt idx="0">
                  <c:v>13</c:v>
                </c:pt>
                <c:pt idx="1">
                  <c:v>23</c:v>
                </c:pt>
                <c:pt idx="2">
                  <c:v>29</c:v>
                </c:pt>
              </c:numCache>
            </c:numRef>
          </c:val>
        </c:ser>
        <c:dLbls>
          <c:showLegendKey val="0"/>
          <c:showVal val="0"/>
          <c:showCatName val="0"/>
          <c:showSerName val="0"/>
          <c:showPercent val="0"/>
          <c:showBubbleSize val="0"/>
        </c:dLbls>
        <c:gapWidth val="150"/>
        <c:shape val="box"/>
        <c:axId val="203759104"/>
        <c:axId val="213337792"/>
        <c:axId val="0"/>
      </c:bar3DChart>
      <c:catAx>
        <c:axId val="203759104"/>
        <c:scaling>
          <c:orientation val="minMax"/>
        </c:scaling>
        <c:delete val="0"/>
        <c:axPos val="b"/>
        <c:majorTickMark val="none"/>
        <c:minorTickMark val="none"/>
        <c:tickLblPos val="nextTo"/>
        <c:crossAx val="213337792"/>
        <c:crosses val="autoZero"/>
        <c:auto val="1"/>
        <c:lblAlgn val="ctr"/>
        <c:lblOffset val="100"/>
        <c:noMultiLvlLbl val="0"/>
      </c:catAx>
      <c:valAx>
        <c:axId val="213337792"/>
        <c:scaling>
          <c:orientation val="minMax"/>
        </c:scaling>
        <c:delete val="0"/>
        <c:axPos val="l"/>
        <c:majorGridlines/>
        <c:numFmt formatCode="General" sourceLinked="1"/>
        <c:majorTickMark val="none"/>
        <c:minorTickMark val="none"/>
        <c:tickLblPos val="nextTo"/>
        <c:crossAx val="20375910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s-PY"/>
              <a:t>Controles realizados - Zona operativa regional</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'Matriz Rendición de Cuentas_DNT'!$C$329</c:f>
              <c:strCache>
                <c:ptCount val="1"/>
                <c:pt idx="0">
                  <c:v>Cantidad de controles</c:v>
                </c:pt>
              </c:strCache>
            </c:strRef>
          </c:tx>
          <c:invertIfNegative val="0"/>
          <c:dLbls>
            <c:dLbl>
              <c:idx val="0"/>
              <c:layout>
                <c:manualLayout>
                  <c:x val="0"/>
                  <c:y val="0.10531645009779993"/>
                </c:manualLayout>
              </c:layout>
              <c:showLegendKey val="0"/>
              <c:showVal val="1"/>
              <c:showCatName val="0"/>
              <c:showSerName val="0"/>
              <c:showPercent val="0"/>
              <c:showBubbleSize val="0"/>
            </c:dLbl>
            <c:dLbl>
              <c:idx val="1"/>
              <c:layout>
                <c:manualLayout>
                  <c:x val="4.3264003652032541E-17"/>
                  <c:y val="0.12962024627421528"/>
                </c:manualLayout>
              </c:layout>
              <c:showLegendKey val="0"/>
              <c:showVal val="1"/>
              <c:showCatName val="0"/>
              <c:showSerName val="0"/>
              <c:showPercent val="0"/>
              <c:showBubbleSize val="0"/>
            </c:dLbl>
            <c:dLbl>
              <c:idx val="2"/>
              <c:layout>
                <c:manualLayout>
                  <c:x val="8.2595870206490542E-3"/>
                  <c:y val="8.10126539213845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'Matriz Rendición de Cuentas_DNT'!$D$328:$F$328</c:f>
              <c:strCache>
                <c:ptCount val="3"/>
                <c:pt idx="0">
                  <c:v>Enero</c:v>
                </c:pt>
                <c:pt idx="1">
                  <c:v>Febrero</c:v>
                </c:pt>
                <c:pt idx="2">
                  <c:v>Marzo</c:v>
                </c:pt>
              </c:strCache>
            </c:strRef>
          </c:cat>
          <c:val>
            <c:numRef>
              <c:f>'Matriz Rendición de Cuentas_DNT'!$D$329:$F$329</c:f>
              <c:numCache>
                <c:formatCode>General</c:formatCode>
                <c:ptCount val="3"/>
                <c:pt idx="0">
                  <c:v>3880</c:v>
                </c:pt>
                <c:pt idx="1">
                  <c:v>3750</c:v>
                </c:pt>
                <c:pt idx="2">
                  <c:v>4430</c:v>
                </c:pt>
              </c:numCache>
            </c:numRef>
          </c:val>
        </c:ser>
        <c:ser>
          <c:idx val="1"/>
          <c:order val="1"/>
          <c:tx>
            <c:strRef>
              <c:f>'Matriz Rendición de Cuentas_DNT'!$C$330</c:f>
              <c:strCache>
                <c:ptCount val="1"/>
                <c:pt idx="0">
                  <c:v>Cantidad de sanciones</c:v>
                </c:pt>
              </c:strCache>
            </c:strRef>
          </c:tx>
          <c:invertIfNegative val="0"/>
          <c:dLbls>
            <c:showLegendKey val="0"/>
            <c:showVal val="1"/>
            <c:showCatName val="0"/>
            <c:showSerName val="0"/>
            <c:showPercent val="0"/>
            <c:showBubbleSize val="0"/>
            <c:showLeaderLines val="0"/>
          </c:dLbls>
          <c:cat>
            <c:strRef>
              <c:f>'Matriz Rendición de Cuentas_DNT'!$D$328:$F$328</c:f>
              <c:strCache>
                <c:ptCount val="3"/>
                <c:pt idx="0">
                  <c:v>Enero</c:v>
                </c:pt>
                <c:pt idx="1">
                  <c:v>Febrero</c:v>
                </c:pt>
                <c:pt idx="2">
                  <c:v>Marzo</c:v>
                </c:pt>
              </c:strCache>
            </c:strRef>
          </c:cat>
          <c:val>
            <c:numRef>
              <c:f>'Matriz Rendición de Cuentas_DNT'!$D$330:$F$330</c:f>
              <c:numCache>
                <c:formatCode>General</c:formatCode>
                <c:ptCount val="3"/>
                <c:pt idx="0">
                  <c:v>8</c:v>
                </c:pt>
                <c:pt idx="1">
                  <c:v>23</c:v>
                </c:pt>
                <c:pt idx="2">
                  <c:v>44</c:v>
                </c:pt>
              </c:numCache>
            </c:numRef>
          </c:val>
        </c:ser>
        <c:dLbls>
          <c:showLegendKey val="0"/>
          <c:showVal val="0"/>
          <c:showCatName val="0"/>
          <c:showSerName val="0"/>
          <c:showPercent val="0"/>
          <c:showBubbleSize val="0"/>
        </c:dLbls>
        <c:gapWidth val="150"/>
        <c:shape val="box"/>
        <c:axId val="206529024"/>
        <c:axId val="213340096"/>
        <c:axId val="0"/>
      </c:bar3DChart>
      <c:catAx>
        <c:axId val="206529024"/>
        <c:scaling>
          <c:orientation val="minMax"/>
        </c:scaling>
        <c:delete val="0"/>
        <c:axPos val="b"/>
        <c:majorTickMark val="none"/>
        <c:minorTickMark val="none"/>
        <c:tickLblPos val="nextTo"/>
        <c:crossAx val="213340096"/>
        <c:crosses val="autoZero"/>
        <c:auto val="1"/>
        <c:lblAlgn val="ctr"/>
        <c:lblOffset val="100"/>
        <c:noMultiLvlLbl val="0"/>
      </c:catAx>
      <c:valAx>
        <c:axId val="213340096"/>
        <c:scaling>
          <c:orientation val="minMax"/>
        </c:scaling>
        <c:delete val="0"/>
        <c:axPos val="l"/>
        <c:majorGridlines/>
        <c:numFmt formatCode="General" sourceLinked="1"/>
        <c:majorTickMark val="none"/>
        <c:minorTickMark val="none"/>
        <c:tickLblPos val="nextTo"/>
        <c:crossAx val="20652902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s-PY" sz="2000"/>
              <a:t>Otros</a:t>
            </a:r>
            <a:r>
              <a:rPr lang="es-PY" sz="2000" baseline="0"/>
              <a:t> conceptos en el ámbito de los carnet de cargas peligrosas </a:t>
            </a:r>
            <a:endParaRPr lang="es-PY" sz="2000"/>
          </a:p>
        </c:rich>
      </c:tx>
      <c:layout/>
      <c:overlay val="0"/>
    </c:title>
    <c:autoTitleDeleted val="0"/>
    <c:view3D>
      <c:rotX val="15"/>
      <c:rotY val="20"/>
      <c:rAngAx val="0"/>
      <c:perspective val="30"/>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FF00"/>
              </a:solidFill>
            </c:spPr>
          </c:dPt>
          <c:cat>
            <c:strRef>
              <c:f>'Matriz Rendición de Cuentas_DNT'!$E$470:$E$471</c:f>
              <c:strCache>
                <c:ptCount val="2"/>
                <c:pt idx="0">
                  <c:v>Multas por no revalidar carnet</c:v>
                </c:pt>
                <c:pt idx="1">
                  <c:v>Revalidación anual o perforación de carnet</c:v>
                </c:pt>
              </c:strCache>
            </c:strRef>
          </c:cat>
          <c:val>
            <c:numRef>
              <c:f>'Matriz Rendición de Cuentas_DNT'!$D$471:$D$472</c:f>
              <c:numCache>
                <c:formatCode>General</c:formatCode>
                <c:ptCount val="2"/>
                <c:pt idx="0">
                  <c:v>59</c:v>
                </c:pt>
                <c:pt idx="1">
                  <c:v>485</c:v>
                </c:pt>
              </c:numCache>
            </c:numRef>
          </c:val>
        </c:ser>
        <c:dLbls>
          <c:showLegendKey val="0"/>
          <c:showVal val="0"/>
          <c:showCatName val="0"/>
          <c:showSerName val="0"/>
          <c:showPercent val="0"/>
          <c:showBubbleSize val="0"/>
        </c:dLbls>
        <c:gapWidth val="150"/>
        <c:shape val="box"/>
        <c:axId val="206530048"/>
        <c:axId val="213342400"/>
        <c:axId val="0"/>
      </c:bar3DChart>
      <c:catAx>
        <c:axId val="206530048"/>
        <c:scaling>
          <c:orientation val="minMax"/>
        </c:scaling>
        <c:delete val="0"/>
        <c:axPos val="b"/>
        <c:title>
          <c:layout/>
          <c:overlay val="0"/>
        </c:title>
        <c:majorTickMark val="none"/>
        <c:minorTickMark val="none"/>
        <c:tickLblPos val="nextTo"/>
        <c:crossAx val="213342400"/>
        <c:crosses val="autoZero"/>
        <c:auto val="1"/>
        <c:lblAlgn val="ctr"/>
        <c:lblOffset val="100"/>
        <c:noMultiLvlLbl val="0"/>
      </c:catAx>
      <c:valAx>
        <c:axId val="213342400"/>
        <c:scaling>
          <c:orientation val="minMax"/>
        </c:scaling>
        <c:delete val="0"/>
        <c:axPos val="l"/>
        <c:majorGridlines/>
        <c:numFmt formatCode="General" sourceLinked="1"/>
        <c:majorTickMark val="out"/>
        <c:minorTickMark val="none"/>
        <c:tickLblPos val="nextTo"/>
        <c:crossAx val="206530048"/>
        <c:crosses val="autoZero"/>
        <c:crossBetween val="between"/>
      </c:valAx>
    </c:plotArea>
    <c:legend>
      <c:legendPos val="r"/>
      <c:layout/>
      <c:overlay val="0"/>
      <c:txPr>
        <a:bodyPr/>
        <a:lstStyle/>
        <a:p>
          <a:pPr>
            <a:defRPr sz="1100"/>
          </a:pPr>
          <a:endParaRPr lang="es-MX"/>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s-MX"/>
              <a:t>Certificados de habilitación expedidos por mes y</a:t>
            </a:r>
            <a:r>
              <a:rPr lang="es-MX" baseline="0"/>
              <a:t> tipo de vehiculo</a:t>
            </a:r>
            <a:endParaRPr lang="es-MX"/>
          </a:p>
        </c:rich>
      </c:tx>
      <c:layout/>
      <c:overlay val="0"/>
    </c:title>
    <c:autoTitleDeleted val="0"/>
    <c:plotArea>
      <c:layout>
        <c:manualLayout>
          <c:layoutTarget val="inner"/>
          <c:xMode val="edge"/>
          <c:yMode val="edge"/>
          <c:x val="1.359397964775926E-2"/>
          <c:y val="0.16675176748413081"/>
          <c:w val="0.97281204070448146"/>
          <c:h val="0.66219734105926142"/>
        </c:manualLayout>
      </c:layout>
      <c:lineChart>
        <c:grouping val="stacked"/>
        <c:varyColors val="0"/>
        <c:ser>
          <c:idx val="0"/>
          <c:order val="0"/>
          <c:tx>
            <c:strRef>
              <c:f>'Matriz Rendición de Cuentas_DNT'!$D$480</c:f>
              <c:strCache>
                <c:ptCount val="1"/>
                <c:pt idx="0">
                  <c:v>Enero</c:v>
                </c:pt>
              </c:strCache>
            </c:strRef>
          </c:tx>
          <c:marker>
            <c:symbol val="none"/>
          </c:marker>
          <c:dPt>
            <c:idx val="0"/>
            <c:bubble3D val="0"/>
          </c:dPt>
          <c:dPt>
            <c:idx val="2"/>
            <c:bubble3D val="0"/>
          </c:dPt>
          <c:dPt>
            <c:idx val="3"/>
            <c:bubble3D val="0"/>
          </c:dPt>
          <c:dLbls>
            <c:dLbl>
              <c:idx val="0"/>
              <c:layout>
                <c:manualLayout>
                  <c:x val="-4.091184562065614E-2"/>
                  <c:y val="-2.2245908373132197E-2"/>
                </c:manualLayout>
              </c:layout>
              <c:dLblPos val="r"/>
              <c:showLegendKey val="0"/>
              <c:showVal val="1"/>
              <c:showCatName val="0"/>
              <c:showSerName val="0"/>
              <c:showPercent val="0"/>
              <c:showBubbleSize val="0"/>
            </c:dLbl>
            <c:dLbl>
              <c:idx val="1"/>
              <c:layout>
                <c:manualLayout>
                  <c:x val="-2.1799800089679442E-2"/>
                  <c:y val="-4.0784165350742432E-2"/>
                </c:manualLayout>
              </c:layout>
              <c:dLblPos val="r"/>
              <c:showLegendKey val="0"/>
              <c:showVal val="1"/>
              <c:showCatName val="0"/>
              <c:showSerName val="0"/>
              <c:showPercent val="0"/>
              <c:showBubbleSize val="0"/>
            </c:dLbl>
            <c:dLbl>
              <c:idx val="2"/>
              <c:layout>
                <c:manualLayout>
                  <c:x val="-2.3035616421293873E-2"/>
                  <c:y val="-4.0784165350742363E-2"/>
                </c:manualLayout>
              </c:layout>
              <c:dLblPos val="r"/>
              <c:showLegendKey val="0"/>
              <c:showVal val="1"/>
              <c:showCatName val="0"/>
              <c:showSerName val="0"/>
              <c:showPercent val="0"/>
              <c:showBubbleSize val="0"/>
            </c:dLbl>
            <c:dLbl>
              <c:idx val="3"/>
              <c:layout>
                <c:manualLayout>
                  <c:x val="-1.4994398992051459E-3"/>
                  <c:y val="2.3720482241473074E-3"/>
                </c:manualLayout>
              </c:layout>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cat>
            <c:strRef>
              <c:f>'Matriz Rendición de Cuentas_DNT'!$C$481:$C$484</c:f>
              <c:strCache>
                <c:ptCount val="4"/>
                <c:pt idx="0">
                  <c:v>Ómnibus</c:v>
                </c:pt>
                <c:pt idx="1">
                  <c:v>Camiones &gt; 50 toneladas</c:v>
                </c:pt>
                <c:pt idx="2">
                  <c:v>Equipos</c:v>
                </c:pt>
                <c:pt idx="3">
                  <c:v>Vehiculos de carga hasta 3,5 ton.</c:v>
                </c:pt>
              </c:strCache>
            </c:strRef>
          </c:cat>
          <c:val>
            <c:numRef>
              <c:f>'Matriz Rendición de Cuentas_DNT'!$D$481:$D$484</c:f>
              <c:numCache>
                <c:formatCode>General</c:formatCode>
                <c:ptCount val="4"/>
                <c:pt idx="0">
                  <c:v>182</c:v>
                </c:pt>
                <c:pt idx="1">
                  <c:v>4811</c:v>
                </c:pt>
                <c:pt idx="2">
                  <c:v>2117</c:v>
                </c:pt>
                <c:pt idx="3">
                  <c:v>1084</c:v>
                </c:pt>
              </c:numCache>
            </c:numRef>
          </c:val>
          <c:smooth val="0"/>
        </c:ser>
        <c:ser>
          <c:idx val="1"/>
          <c:order val="1"/>
          <c:tx>
            <c:strRef>
              <c:f>'Matriz Rendición de Cuentas_DNT'!$E$480</c:f>
              <c:strCache>
                <c:ptCount val="1"/>
                <c:pt idx="0">
                  <c:v>Febrero</c:v>
                </c:pt>
              </c:strCache>
            </c:strRef>
          </c:tx>
          <c:marker>
            <c:symbol val="none"/>
          </c:marker>
          <c:dLbls>
            <c:dLbl>
              <c:idx val="0"/>
              <c:layout>
                <c:manualLayout>
                  <c:x val="-2.6082146949654984E-2"/>
                  <c:y val="-5.9322422328352525E-2"/>
                </c:manualLayout>
              </c:layout>
              <c:dLblPos val="r"/>
              <c:showLegendKey val="0"/>
              <c:showVal val="1"/>
              <c:showCatName val="0"/>
              <c:showSerName val="0"/>
              <c:showPercent val="0"/>
              <c:showBubbleSize val="0"/>
            </c:dLbl>
            <c:dLbl>
              <c:idx val="1"/>
              <c:layout>
                <c:manualLayout>
                  <c:x val="-2.3035616421293873E-2"/>
                  <c:y val="-4.0784165350742363E-2"/>
                </c:manualLayout>
              </c:layout>
              <c:dLblPos val="r"/>
              <c:showLegendKey val="0"/>
              <c:showVal val="1"/>
              <c:showCatName val="0"/>
              <c:showSerName val="0"/>
              <c:showPercent val="0"/>
              <c:showBubbleSize val="0"/>
            </c:dLbl>
            <c:dLbl>
              <c:idx val="2"/>
              <c:layout>
                <c:manualLayout>
                  <c:x val="-2.3035616421293873E-2"/>
                  <c:y val="-4.4491816746264394E-2"/>
                </c:manualLayout>
              </c:layout>
              <c:dLblPos val="r"/>
              <c:showLegendKey val="0"/>
              <c:showVal val="1"/>
              <c:showCatName val="0"/>
              <c:showSerName val="0"/>
              <c:showPercent val="0"/>
              <c:showBubbleSize val="0"/>
            </c:dLbl>
            <c:dLbl>
              <c:idx val="3"/>
              <c:layout>
                <c:manualLayout>
                  <c:x val="8.1138925957410229E-5"/>
                  <c:y val="-1.4830686979633417E-2"/>
                </c:manualLayout>
              </c:layout>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cat>
            <c:strRef>
              <c:f>'Matriz Rendición de Cuentas_DNT'!$C$481:$C$484</c:f>
              <c:strCache>
                <c:ptCount val="4"/>
                <c:pt idx="0">
                  <c:v>Ómnibus</c:v>
                </c:pt>
                <c:pt idx="1">
                  <c:v>Camiones &gt; 50 toneladas</c:v>
                </c:pt>
                <c:pt idx="2">
                  <c:v>Equipos</c:v>
                </c:pt>
                <c:pt idx="3">
                  <c:v>Vehiculos de carga hasta 3,5 ton.</c:v>
                </c:pt>
              </c:strCache>
            </c:strRef>
          </c:cat>
          <c:val>
            <c:numRef>
              <c:f>'Matriz Rendición de Cuentas_DNT'!$E$481:$E$484</c:f>
              <c:numCache>
                <c:formatCode>General</c:formatCode>
                <c:ptCount val="4"/>
                <c:pt idx="0">
                  <c:v>211</c:v>
                </c:pt>
                <c:pt idx="1">
                  <c:v>4971</c:v>
                </c:pt>
                <c:pt idx="2">
                  <c:v>2634</c:v>
                </c:pt>
                <c:pt idx="3">
                  <c:v>963</c:v>
                </c:pt>
              </c:numCache>
            </c:numRef>
          </c:val>
          <c:smooth val="0"/>
        </c:ser>
        <c:ser>
          <c:idx val="2"/>
          <c:order val="2"/>
          <c:tx>
            <c:strRef>
              <c:f>'Matriz Rendición de Cuentas_DNT'!$F$480</c:f>
              <c:strCache>
                <c:ptCount val="1"/>
                <c:pt idx="0">
                  <c:v>Marzo</c:v>
                </c:pt>
              </c:strCache>
            </c:strRef>
          </c:tx>
          <c:marker>
            <c:symbol val="none"/>
          </c:marker>
          <c:dLbls>
            <c:dLbl>
              <c:idx val="0"/>
              <c:layout>
                <c:manualLayout>
                  <c:x val="-8.7805236903071519E-3"/>
                  <c:y val="-0.10010658767909489"/>
                </c:manualLayout>
              </c:layout>
              <c:dLblPos val="r"/>
              <c:showLegendKey val="0"/>
              <c:showVal val="1"/>
              <c:showCatName val="0"/>
              <c:showSerName val="0"/>
              <c:showPercent val="0"/>
              <c:showBubbleSize val="0"/>
            </c:dLbl>
            <c:dLbl>
              <c:idx val="1"/>
              <c:layout>
                <c:manualLayout>
                  <c:x val="-2.5507249084522832E-2"/>
                  <c:y val="-3.3368862559698315E-2"/>
                </c:manualLayout>
              </c:layout>
              <c:dLblPos val="r"/>
              <c:showLegendKey val="0"/>
              <c:showVal val="1"/>
              <c:showCatName val="0"/>
              <c:showSerName val="0"/>
              <c:showPercent val="0"/>
              <c:showBubbleSize val="0"/>
            </c:dLbl>
            <c:dLbl>
              <c:idx val="2"/>
              <c:layout>
                <c:manualLayout>
                  <c:x val="-2.3035616421293873E-2"/>
                  <c:y val="-4.4491816746264463E-2"/>
                </c:manualLayout>
              </c:layout>
              <c:dLblPos val="r"/>
              <c:showLegendKey val="0"/>
              <c:showVal val="1"/>
              <c:showCatName val="0"/>
              <c:showSerName val="0"/>
              <c:showPercent val="0"/>
              <c:showBubbleSize val="0"/>
            </c:dLbl>
            <c:dLbl>
              <c:idx val="3"/>
              <c:layout>
                <c:manualLayout>
                  <c:x val="-1.6820257716232676E-3"/>
                  <c:y val="-2.6252661672679367E-2"/>
                </c:manualLayout>
              </c:layout>
              <c:dLblPos val="r"/>
              <c:showLegendKey val="0"/>
              <c:showVal val="1"/>
              <c:showCatName val="0"/>
              <c:showSerName val="0"/>
              <c:showPercent val="0"/>
              <c:showBubbleSize val="0"/>
            </c:dLbl>
            <c:dLblPos val="ctr"/>
            <c:showLegendKey val="0"/>
            <c:showVal val="1"/>
            <c:showCatName val="0"/>
            <c:showSerName val="0"/>
            <c:showPercent val="0"/>
            <c:showBubbleSize val="0"/>
            <c:showLeaderLines val="0"/>
          </c:dLbls>
          <c:cat>
            <c:strRef>
              <c:f>'Matriz Rendición de Cuentas_DNT'!$C$481:$C$484</c:f>
              <c:strCache>
                <c:ptCount val="4"/>
                <c:pt idx="0">
                  <c:v>Ómnibus</c:v>
                </c:pt>
                <c:pt idx="1">
                  <c:v>Camiones &gt; 50 toneladas</c:v>
                </c:pt>
                <c:pt idx="2">
                  <c:v>Equipos</c:v>
                </c:pt>
                <c:pt idx="3">
                  <c:v>Vehiculos de carga hasta 3,5 ton.</c:v>
                </c:pt>
              </c:strCache>
            </c:strRef>
          </c:cat>
          <c:val>
            <c:numRef>
              <c:f>'Matriz Rendición de Cuentas_DNT'!$F$481:$F$484</c:f>
              <c:numCache>
                <c:formatCode>General</c:formatCode>
                <c:ptCount val="4"/>
                <c:pt idx="0">
                  <c:v>106</c:v>
                </c:pt>
                <c:pt idx="1">
                  <c:v>4794</c:v>
                </c:pt>
                <c:pt idx="2">
                  <c:v>2477</c:v>
                </c:pt>
                <c:pt idx="3">
                  <c:v>985</c:v>
                </c:pt>
              </c:numCache>
            </c:numRef>
          </c:val>
          <c:smooth val="0"/>
        </c:ser>
        <c:dLbls>
          <c:dLblPos val="ctr"/>
          <c:showLegendKey val="0"/>
          <c:showVal val="1"/>
          <c:showCatName val="0"/>
          <c:showSerName val="0"/>
          <c:showPercent val="0"/>
          <c:showBubbleSize val="0"/>
        </c:dLbls>
        <c:marker val="1"/>
        <c:smooth val="0"/>
        <c:axId val="206531072"/>
        <c:axId val="213901312"/>
      </c:lineChart>
      <c:catAx>
        <c:axId val="206531072"/>
        <c:scaling>
          <c:orientation val="minMax"/>
        </c:scaling>
        <c:delete val="0"/>
        <c:axPos val="b"/>
        <c:majorTickMark val="none"/>
        <c:minorTickMark val="none"/>
        <c:tickLblPos val="nextTo"/>
        <c:crossAx val="213901312"/>
        <c:crosses val="autoZero"/>
        <c:auto val="1"/>
        <c:lblAlgn val="ctr"/>
        <c:lblOffset val="100"/>
        <c:noMultiLvlLbl val="0"/>
      </c:catAx>
      <c:valAx>
        <c:axId val="213901312"/>
        <c:scaling>
          <c:orientation val="minMax"/>
        </c:scaling>
        <c:delete val="1"/>
        <c:axPos val="l"/>
        <c:numFmt formatCode="General" sourceLinked="1"/>
        <c:majorTickMark val="none"/>
        <c:minorTickMark val="none"/>
        <c:tickLblPos val="nextTo"/>
        <c:crossAx val="206531072"/>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a:pPr>
            <a:r>
              <a:rPr lang="es-MX"/>
              <a:t>Porcentaje de ejecución por objetivo - Octubre a Diciembre de 2020</a:t>
            </a:r>
          </a:p>
        </c:rich>
      </c:tx>
      <c:layout>
        <c:manualLayout>
          <c:xMode val="edge"/>
          <c:yMode val="edge"/>
          <c:x val="0.13241745666294533"/>
          <c:y val="1.623017022509244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chemeClr val="accent1"/>
              </a:solidFill>
            </c:spPr>
          </c:dPt>
          <c:dPt>
            <c:idx val="1"/>
            <c:invertIfNegative val="0"/>
            <c:bubble3D val="0"/>
            <c:spPr>
              <a:solidFill>
                <a:srgbClr val="92D050"/>
              </a:solidFill>
            </c:spPr>
          </c:dPt>
          <c:dPt>
            <c:idx val="2"/>
            <c:invertIfNegative val="0"/>
            <c:bubble3D val="0"/>
          </c:dPt>
          <c:dLbls>
            <c:dLbl>
              <c:idx val="0"/>
              <c:layout>
                <c:manualLayout>
                  <c:x val="0"/>
                  <c:y val="0.1264786162274133"/>
                </c:manualLayout>
              </c:layout>
              <c:showLegendKey val="0"/>
              <c:showVal val="1"/>
              <c:showCatName val="0"/>
              <c:showSerName val="0"/>
              <c:showPercent val="0"/>
              <c:showBubbleSize val="0"/>
            </c:dLbl>
            <c:dLbl>
              <c:idx val="1"/>
              <c:layout>
                <c:manualLayout>
                  <c:x val="4.602750886618396E-3"/>
                  <c:y val="8.2697556764077834E-2"/>
                </c:manualLayout>
              </c:layout>
              <c:showLegendKey val="0"/>
              <c:showVal val="1"/>
              <c:showCatName val="0"/>
              <c:showSerName val="0"/>
              <c:showPercent val="0"/>
              <c:showBubbleSize val="0"/>
            </c:dLbl>
            <c:dLbl>
              <c:idx val="2"/>
              <c:layout>
                <c:manualLayout>
                  <c:x val="4.6027508866184801E-3"/>
                  <c:y val="0.17025967569074868"/>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'Matriz Rendición de Cuentas_DNT'!$D$70:$D$72</c:f>
              <c:strCache>
                <c:ptCount val="3"/>
                <c:pt idx="0">
                  <c:v>Pago de  Remuneraciones al  Personal </c:v>
                </c:pt>
                <c:pt idx="1">
                  <c:v>Pago en Concepto de  Gastos Administrativos</c:v>
                </c:pt>
                <c:pt idx="2">
                  <c:v>Pago de la Transferencia a la Tesorería General</c:v>
                </c:pt>
              </c:strCache>
            </c:strRef>
          </c:cat>
          <c:val>
            <c:numRef>
              <c:f>'Matriz Rendición de Cuentas_DNT'!$H$70:$H$72</c:f>
              <c:numCache>
                <c:formatCode>0%</c:formatCode>
                <c:ptCount val="3"/>
                <c:pt idx="0">
                  <c:v>0.18</c:v>
                </c:pt>
                <c:pt idx="1">
                  <c:v>7.0000000000000007E-2</c:v>
                </c:pt>
                <c:pt idx="2">
                  <c:v>0.25</c:v>
                </c:pt>
              </c:numCache>
            </c:numRef>
          </c:val>
        </c:ser>
        <c:dLbls>
          <c:showLegendKey val="0"/>
          <c:showVal val="0"/>
          <c:showCatName val="0"/>
          <c:showSerName val="0"/>
          <c:showPercent val="0"/>
          <c:showBubbleSize val="0"/>
        </c:dLbls>
        <c:gapWidth val="150"/>
        <c:shape val="box"/>
        <c:axId val="206532096"/>
        <c:axId val="213903616"/>
        <c:axId val="0"/>
      </c:bar3DChart>
      <c:catAx>
        <c:axId val="206532096"/>
        <c:scaling>
          <c:orientation val="minMax"/>
        </c:scaling>
        <c:delete val="0"/>
        <c:axPos val="b"/>
        <c:majorTickMark val="none"/>
        <c:minorTickMark val="none"/>
        <c:tickLblPos val="nextTo"/>
        <c:crossAx val="213903616"/>
        <c:crosses val="autoZero"/>
        <c:auto val="1"/>
        <c:lblAlgn val="ctr"/>
        <c:lblOffset val="100"/>
        <c:noMultiLvlLbl val="0"/>
      </c:catAx>
      <c:valAx>
        <c:axId val="213903616"/>
        <c:scaling>
          <c:orientation val="minMax"/>
        </c:scaling>
        <c:delete val="0"/>
        <c:axPos val="l"/>
        <c:majorGridlines/>
        <c:numFmt formatCode="0%" sourceLinked="1"/>
        <c:majorTickMark val="none"/>
        <c:minorTickMark val="none"/>
        <c:tickLblPos val="nextTo"/>
        <c:crossAx val="20653209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15"/>
    </mc:Choice>
    <mc:Fallback>
      <c:style val="15"/>
    </mc:Fallback>
  </mc:AlternateContent>
  <c:chart>
    <c:title>
      <c:tx>
        <c:rich>
          <a:bodyPr/>
          <a:lstStyle/>
          <a:p>
            <a:pPr>
              <a:defRPr/>
            </a:pPr>
            <a:r>
              <a:rPr lang="es-MX"/>
              <a:t>Producto misional - Porcentaje de Ejecución</a:t>
            </a:r>
          </a:p>
        </c:rich>
      </c:tx>
      <c:layout/>
      <c:overlay val="0"/>
    </c:title>
    <c:autoTitleDeleted val="0"/>
    <c:view3D>
      <c:rotX val="15"/>
      <c:rotY val="20"/>
      <c:rAngAx val="0"/>
      <c:perspective val="30"/>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FF00"/>
              </a:solidFill>
            </c:spPr>
          </c:dPt>
          <c:dPt>
            <c:idx val="1"/>
            <c:invertIfNegative val="0"/>
            <c:bubble3D val="0"/>
          </c:dPt>
          <c:dPt>
            <c:idx val="2"/>
            <c:invertIfNegative val="0"/>
            <c:bubble3D val="0"/>
            <c:spPr>
              <a:solidFill>
                <a:srgbClr val="92D050"/>
              </a:solidFill>
            </c:spPr>
          </c:dPt>
          <c:dLbls>
            <c:dLbl>
              <c:idx val="0"/>
              <c:layout>
                <c:manualLayout>
                  <c:x val="-3.190787512818078E-3"/>
                  <c:y val="8.496877588169803E-2"/>
                </c:manualLayout>
              </c:layout>
              <c:showLegendKey val="0"/>
              <c:showVal val="1"/>
              <c:showCatName val="0"/>
              <c:showSerName val="0"/>
              <c:showPercent val="0"/>
              <c:showBubbleSize val="0"/>
            </c:dLbl>
            <c:dLbl>
              <c:idx val="1"/>
              <c:layout>
                <c:manualLayout>
                  <c:x val="4.1550537612231479E-2"/>
                  <c:y val="-6.1098081630221242E-2"/>
                </c:manualLayout>
              </c:layout>
              <c:showLegendKey val="0"/>
              <c:showVal val="1"/>
              <c:showCatName val="0"/>
              <c:showSerName val="0"/>
              <c:showPercent val="0"/>
              <c:showBubbleSize val="0"/>
            </c:dLbl>
            <c:dLbl>
              <c:idx val="2"/>
              <c:layout>
                <c:manualLayout>
                  <c:x val="2.5564908480537732E-2"/>
                  <c:y val="-6.7178061894697896E-2"/>
                </c:manualLayout>
              </c:layout>
              <c:showLegendKey val="0"/>
              <c:showVal val="1"/>
              <c:showCatName val="0"/>
              <c:showSerName val="0"/>
              <c:showPercent val="0"/>
              <c:showBubbleSize val="0"/>
            </c:dLbl>
            <c:txPr>
              <a:bodyPr/>
              <a:lstStyle/>
              <a:p>
                <a:pPr>
                  <a:defRPr sz="1400"/>
                </a:pPr>
                <a:endParaRPr lang="es-MX"/>
              </a:p>
            </c:txPr>
            <c:showLegendKey val="0"/>
            <c:showVal val="1"/>
            <c:showCatName val="0"/>
            <c:showSerName val="0"/>
            <c:showPercent val="0"/>
            <c:showBubbleSize val="0"/>
            <c:showLeaderLines val="0"/>
          </c:dLbls>
          <c:cat>
            <c:strRef>
              <c:f>('Matriz Rendición de Cuentas_DNT'!$E$98,'Matriz Rendición de Cuentas_DNT'!$G$98,'Matriz Rendición de Cuentas_DNT'!$H$98)</c:f>
              <c:strCache>
                <c:ptCount val="3"/>
                <c:pt idx="0">
                  <c:v>Metas</c:v>
                </c:pt>
                <c:pt idx="1">
                  <c:v>Porcentaje de Ejecución</c:v>
                </c:pt>
                <c:pt idx="2">
                  <c:v>Resultados Logrados</c:v>
                </c:pt>
              </c:strCache>
            </c:strRef>
          </c:cat>
          <c:val>
            <c:numRef>
              <c:f>('Matriz Rendición de Cuentas_DNT'!$E$99,'Matriz Rendición de Cuentas_DNT'!$G$99,'Matriz Rendición de Cuentas_DNT'!$H$99)</c:f>
              <c:numCache>
                <c:formatCode>0.00%</c:formatCode>
                <c:ptCount val="3"/>
                <c:pt idx="0" formatCode="#,##0">
                  <c:v>649003</c:v>
                </c:pt>
                <c:pt idx="1">
                  <c:v>0.115</c:v>
                </c:pt>
                <c:pt idx="2" formatCode="_-* #,##0_-;\-* #,##0_-;_-* &quot;-&quot;??_-;_-@_-">
                  <c:v>75</c:v>
                </c:pt>
              </c:numCache>
            </c:numRef>
          </c:val>
        </c:ser>
        <c:dLbls>
          <c:showLegendKey val="0"/>
          <c:showVal val="0"/>
          <c:showCatName val="0"/>
          <c:showSerName val="0"/>
          <c:showPercent val="0"/>
          <c:showBubbleSize val="0"/>
        </c:dLbls>
        <c:gapWidth val="150"/>
        <c:shape val="box"/>
        <c:axId val="213770240"/>
        <c:axId val="213905344"/>
        <c:axId val="0"/>
      </c:bar3DChart>
      <c:catAx>
        <c:axId val="213770240"/>
        <c:scaling>
          <c:orientation val="minMax"/>
        </c:scaling>
        <c:delete val="0"/>
        <c:axPos val="b"/>
        <c:majorTickMark val="none"/>
        <c:minorTickMark val="none"/>
        <c:tickLblPos val="nextTo"/>
        <c:crossAx val="213905344"/>
        <c:crosses val="autoZero"/>
        <c:auto val="1"/>
        <c:lblAlgn val="ctr"/>
        <c:lblOffset val="100"/>
        <c:noMultiLvlLbl val="0"/>
      </c:catAx>
      <c:valAx>
        <c:axId val="213905344"/>
        <c:scaling>
          <c:orientation val="minMax"/>
        </c:scaling>
        <c:delete val="0"/>
        <c:axPos val="l"/>
        <c:majorGridlines/>
        <c:numFmt formatCode="#,##0" sourceLinked="1"/>
        <c:majorTickMark val="out"/>
        <c:minorTickMark val="none"/>
        <c:tickLblPos val="nextTo"/>
        <c:crossAx val="213770240"/>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s-MX"/>
              <a:t>Movimiento por tipo de servicio</a:t>
            </a:r>
            <a:r>
              <a:rPr lang="es-MX" baseline="0"/>
              <a:t> registrado en oficinas fronterizas (enero a marzo de 2021)</a:t>
            </a:r>
          </a:p>
        </c:rich>
      </c:tx>
      <c:layout>
        <c:manualLayout>
          <c:xMode val="edge"/>
          <c:yMode val="edge"/>
          <c:x val="0.17814588801399825"/>
          <c:y val="4.1666666666666664E-2"/>
        </c:manualLayout>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strRef>
              <c:f>'Matriz Rendición de Cuentas_DNT'!$D$364:$D$366</c:f>
              <c:strCache>
                <c:ptCount val="3"/>
                <c:pt idx="0">
                  <c:v>Viaje especial por vez nacional</c:v>
                </c:pt>
                <c:pt idx="1">
                  <c:v>Viaje especial por vez internacional</c:v>
                </c:pt>
                <c:pt idx="2">
                  <c:v>Formulario viaje especial</c:v>
                </c:pt>
              </c:strCache>
            </c:strRef>
          </c:cat>
          <c:val>
            <c:numRef>
              <c:f>'Matriz Rendición de Cuentas_DNT'!$E$364:$E$366</c:f>
              <c:numCache>
                <c:formatCode>General</c:formatCode>
                <c:ptCount val="3"/>
                <c:pt idx="0">
                  <c:v>134</c:v>
                </c:pt>
                <c:pt idx="1">
                  <c:v>27</c:v>
                </c:pt>
                <c:pt idx="2">
                  <c:v>180</c:v>
                </c:pt>
              </c:numCache>
            </c:numRef>
          </c:val>
        </c:ser>
        <c:dLbls>
          <c:showLegendKey val="0"/>
          <c:showVal val="0"/>
          <c:showCatName val="0"/>
          <c:showSerName val="0"/>
          <c:showPercent val="0"/>
          <c:showBubbleSize val="0"/>
        </c:dLbls>
        <c:gapWidth val="150"/>
        <c:shape val="box"/>
        <c:axId val="213770752"/>
        <c:axId val="213907072"/>
        <c:axId val="0"/>
      </c:bar3DChart>
      <c:catAx>
        <c:axId val="213770752"/>
        <c:scaling>
          <c:orientation val="minMax"/>
        </c:scaling>
        <c:delete val="0"/>
        <c:axPos val="l"/>
        <c:majorTickMark val="none"/>
        <c:minorTickMark val="none"/>
        <c:tickLblPos val="nextTo"/>
        <c:crossAx val="213907072"/>
        <c:crosses val="autoZero"/>
        <c:auto val="1"/>
        <c:lblAlgn val="ctr"/>
        <c:lblOffset val="100"/>
        <c:noMultiLvlLbl val="0"/>
      </c:catAx>
      <c:valAx>
        <c:axId val="213907072"/>
        <c:scaling>
          <c:orientation val="minMax"/>
        </c:scaling>
        <c:delete val="0"/>
        <c:axPos val="b"/>
        <c:majorGridlines/>
        <c:numFmt formatCode="General" sourceLinked="1"/>
        <c:majorTickMark val="none"/>
        <c:minorTickMark val="none"/>
        <c:tickLblPos val="nextTo"/>
        <c:crossAx val="213770752"/>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sz="1400"/>
            </a:pPr>
            <a:r>
              <a:rPr lang="es-MX" sz="1400"/>
              <a:t>CANTIDAD DE PARQUE SEGÚN CLASIFICACIÓN DE CONFORT Y TIEMPO DE VIAJE (*)</a:t>
            </a:r>
          </a:p>
        </c:rich>
      </c:tx>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howLegendKey val="0"/>
            <c:showVal val="1"/>
            <c:showCatName val="0"/>
            <c:showSerName val="0"/>
            <c:showPercent val="0"/>
            <c:showBubbleSize val="0"/>
            <c:showLeaderLines val="0"/>
          </c:dLbls>
          <c:cat>
            <c:strRef>
              <c:f>'Matriz Rendición de Cuentas_DNT'!$B$383:$B$389</c:f>
              <c:strCache>
                <c:ptCount val="7"/>
                <c:pt idx="0">
                  <c:v>Clase A</c:v>
                </c:pt>
                <c:pt idx="1">
                  <c:v>Clase B</c:v>
                </c:pt>
                <c:pt idx="2">
                  <c:v>Clase C</c:v>
                </c:pt>
                <c:pt idx="3">
                  <c:v>Clase D</c:v>
                </c:pt>
                <c:pt idx="4">
                  <c:v>Clase E1</c:v>
                </c:pt>
                <c:pt idx="5">
                  <c:v>Clase E2</c:v>
                </c:pt>
                <c:pt idx="6">
                  <c:v>Clase F1</c:v>
                </c:pt>
              </c:strCache>
            </c:strRef>
          </c:cat>
          <c:val>
            <c:numRef>
              <c:f>'Matriz Rendición de Cuentas_DNT'!$C$383:$C$389</c:f>
              <c:numCache>
                <c:formatCode>General</c:formatCode>
                <c:ptCount val="7"/>
                <c:pt idx="0">
                  <c:v>35</c:v>
                </c:pt>
                <c:pt idx="1">
                  <c:v>898</c:v>
                </c:pt>
                <c:pt idx="2">
                  <c:v>134</c:v>
                </c:pt>
                <c:pt idx="3">
                  <c:v>464</c:v>
                </c:pt>
                <c:pt idx="4">
                  <c:v>31</c:v>
                </c:pt>
                <c:pt idx="5">
                  <c:v>36</c:v>
                </c:pt>
                <c:pt idx="6">
                  <c:v>75</c:v>
                </c:pt>
              </c:numCache>
            </c:numRef>
          </c:val>
        </c:ser>
        <c:dLbls>
          <c:showLegendKey val="0"/>
          <c:showVal val="0"/>
          <c:showCatName val="0"/>
          <c:showSerName val="0"/>
          <c:showPercent val="0"/>
          <c:showBubbleSize val="0"/>
        </c:dLbls>
        <c:gapWidth val="150"/>
        <c:shape val="box"/>
        <c:axId val="194398208"/>
        <c:axId val="213908800"/>
        <c:axId val="0"/>
      </c:bar3DChart>
      <c:catAx>
        <c:axId val="194398208"/>
        <c:scaling>
          <c:orientation val="minMax"/>
        </c:scaling>
        <c:delete val="0"/>
        <c:axPos val="l"/>
        <c:majorTickMark val="none"/>
        <c:minorTickMark val="none"/>
        <c:tickLblPos val="nextTo"/>
        <c:crossAx val="213908800"/>
        <c:crosses val="autoZero"/>
        <c:auto val="1"/>
        <c:lblAlgn val="ctr"/>
        <c:lblOffset val="100"/>
        <c:noMultiLvlLbl val="0"/>
      </c:catAx>
      <c:valAx>
        <c:axId val="213908800"/>
        <c:scaling>
          <c:orientation val="minMax"/>
        </c:scaling>
        <c:delete val="0"/>
        <c:axPos val="b"/>
        <c:majorGridlines/>
        <c:numFmt formatCode="General" sourceLinked="1"/>
        <c:majorTickMark val="none"/>
        <c:minorTickMark val="none"/>
        <c:tickLblPos val="nextTo"/>
        <c:crossAx val="19439820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chart" Target="../charts/chart10.xml"/><Relationship Id="rId3" Type="http://schemas.openxmlformats.org/officeDocument/2006/relationships/image" Target="../media/image3.png"/><Relationship Id="rId7" Type="http://schemas.openxmlformats.org/officeDocument/2006/relationships/chart" Target="../charts/chart4.xml"/><Relationship Id="rId12" Type="http://schemas.openxmlformats.org/officeDocument/2006/relationships/chart" Target="../charts/chart9.xml"/><Relationship Id="rId2" Type="http://schemas.openxmlformats.org/officeDocument/2006/relationships/image" Target="../media/image2.png"/><Relationship Id="rId16" Type="http://schemas.openxmlformats.org/officeDocument/2006/relationships/chart" Target="../charts/chart13.xml"/><Relationship Id="rId1" Type="http://schemas.openxmlformats.org/officeDocument/2006/relationships/image" Target="../media/image1.pn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5" Type="http://schemas.openxmlformats.org/officeDocument/2006/relationships/chart" Target="../charts/chart12.xml"/><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1</xdr:col>
      <xdr:colOff>131535</xdr:colOff>
      <xdr:row>0</xdr:row>
      <xdr:rowOff>123825</xdr:rowOff>
    </xdr:from>
    <xdr:to>
      <xdr:col>2</xdr:col>
      <xdr:colOff>1150423</xdr:colOff>
      <xdr:row>2</xdr:row>
      <xdr:rowOff>154332</xdr:rowOff>
    </xdr:to>
    <xdr:pic>
      <xdr:nvPicPr>
        <xdr:cNvPr id="13"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535" y="123825"/>
          <a:ext cx="2270745" cy="8197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3562350</xdr:colOff>
      <xdr:row>0</xdr:row>
      <xdr:rowOff>190500</xdr:rowOff>
    </xdr:from>
    <xdr:to>
      <xdr:col>4</xdr:col>
      <xdr:colOff>1838325</xdr:colOff>
      <xdr:row>2</xdr:row>
      <xdr:rowOff>95250</xdr:rowOff>
    </xdr:to>
    <xdr:sp macro="" textlink="">
      <xdr:nvSpPr>
        <xdr:cNvPr id="3" name="2 Rectángulo"/>
        <xdr:cNvSpPr/>
      </xdr:nvSpPr>
      <xdr:spPr>
        <a:xfrm>
          <a:off x="6638925" y="190500"/>
          <a:ext cx="1952625" cy="685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editAs="oneCell">
    <xdr:from>
      <xdr:col>3</xdr:col>
      <xdr:colOff>2028826</xdr:colOff>
      <xdr:row>0</xdr:row>
      <xdr:rowOff>142876</xdr:rowOff>
    </xdr:from>
    <xdr:to>
      <xdr:col>4</xdr:col>
      <xdr:colOff>342901</xdr:colOff>
      <xdr:row>2</xdr:row>
      <xdr:rowOff>74684</xdr:rowOff>
    </xdr:to>
    <xdr:pic>
      <xdr:nvPicPr>
        <xdr:cNvPr id="19" name="18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05401" y="142876"/>
          <a:ext cx="1990724" cy="712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323851</xdr:colOff>
      <xdr:row>0</xdr:row>
      <xdr:rowOff>116032</xdr:rowOff>
    </xdr:from>
    <xdr:to>
      <xdr:col>5</xdr:col>
      <xdr:colOff>2043546</xdr:colOff>
      <xdr:row>2</xdr:row>
      <xdr:rowOff>53439</xdr:rowOff>
    </xdr:to>
    <xdr:pic>
      <xdr:nvPicPr>
        <xdr:cNvPr id="20" name="19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01646" y="116032"/>
          <a:ext cx="1719695" cy="71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1724025</xdr:colOff>
      <xdr:row>206</xdr:row>
      <xdr:rowOff>93516</xdr:rowOff>
    </xdr:from>
    <xdr:to>
      <xdr:col>6</xdr:col>
      <xdr:colOff>58881</xdr:colOff>
      <xdr:row>233</xdr:row>
      <xdr:rowOff>342899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675409</xdr:colOff>
      <xdr:row>293</xdr:row>
      <xdr:rowOff>135296</xdr:rowOff>
    </xdr:from>
    <xdr:to>
      <xdr:col>6</xdr:col>
      <xdr:colOff>51954</xdr:colOff>
      <xdr:row>311</xdr:row>
      <xdr:rowOff>51954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799595</xdr:colOff>
      <xdr:row>317</xdr:row>
      <xdr:rowOff>58809</xdr:rowOff>
    </xdr:from>
    <xdr:to>
      <xdr:col>6</xdr:col>
      <xdr:colOff>64583</xdr:colOff>
      <xdr:row>344</xdr:row>
      <xdr:rowOff>106433</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1006399</xdr:colOff>
      <xdr:row>460</xdr:row>
      <xdr:rowOff>95249</xdr:rowOff>
    </xdr:from>
    <xdr:to>
      <xdr:col>5</xdr:col>
      <xdr:colOff>1600200</xdr:colOff>
      <xdr:row>474</xdr:row>
      <xdr:rowOff>179982</xdr:rowOff>
    </xdr:to>
    <xdr:graphicFrame macro="">
      <xdr:nvGraphicFramePr>
        <xdr:cNvPr id="16" name="1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771524</xdr:colOff>
      <xdr:row>477</xdr:row>
      <xdr:rowOff>79851</xdr:rowOff>
    </xdr:from>
    <xdr:to>
      <xdr:col>5</xdr:col>
      <xdr:colOff>1438274</xdr:colOff>
      <xdr:row>491</xdr:row>
      <xdr:rowOff>0</xdr:rowOff>
    </xdr:to>
    <xdr:graphicFrame macro="">
      <xdr:nvGraphicFramePr>
        <xdr:cNvPr id="18" name="1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285750</xdr:colOff>
      <xdr:row>72</xdr:row>
      <xdr:rowOff>99578</xdr:rowOff>
    </xdr:from>
    <xdr:to>
      <xdr:col>5</xdr:col>
      <xdr:colOff>571501</xdr:colOff>
      <xdr:row>89</xdr:row>
      <xdr:rowOff>190500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228600</xdr:colOff>
      <xdr:row>99</xdr:row>
      <xdr:rowOff>99579</xdr:rowOff>
    </xdr:from>
    <xdr:to>
      <xdr:col>5</xdr:col>
      <xdr:colOff>1729219</xdr:colOff>
      <xdr:row>115</xdr:row>
      <xdr:rowOff>95250</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891887</xdr:colOff>
      <xdr:row>361</xdr:row>
      <xdr:rowOff>39830</xdr:rowOff>
    </xdr:from>
    <xdr:to>
      <xdr:col>5</xdr:col>
      <xdr:colOff>34639</xdr:colOff>
      <xdr:row>374</xdr:row>
      <xdr:rowOff>77931</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38100</xdr:colOff>
      <xdr:row>378</xdr:row>
      <xdr:rowOff>47625</xdr:rowOff>
    </xdr:from>
    <xdr:to>
      <xdr:col>3</xdr:col>
      <xdr:colOff>3339810</xdr:colOff>
      <xdr:row>391</xdr:row>
      <xdr:rowOff>180975</xdr:rowOff>
    </xdr:to>
    <xdr:graphicFrame macro="">
      <xdr:nvGraphicFramePr>
        <xdr:cNvPr id="12" name="1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17320</xdr:colOff>
      <xdr:row>394</xdr:row>
      <xdr:rowOff>161060</xdr:rowOff>
    </xdr:from>
    <xdr:to>
      <xdr:col>3</xdr:col>
      <xdr:colOff>3377047</xdr:colOff>
      <xdr:row>408</xdr:row>
      <xdr:rowOff>181842</xdr:rowOff>
    </xdr:to>
    <xdr:graphicFrame macro="">
      <xdr:nvGraphicFramePr>
        <xdr:cNvPr id="14" name="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5194</xdr:colOff>
      <xdr:row>412</xdr:row>
      <xdr:rowOff>16448</xdr:rowOff>
    </xdr:from>
    <xdr:to>
      <xdr:col>3</xdr:col>
      <xdr:colOff>3476625</xdr:colOff>
      <xdr:row>430</xdr:row>
      <xdr:rowOff>28575</xdr:rowOff>
    </xdr:to>
    <xdr:graphicFrame macro="">
      <xdr:nvGraphicFramePr>
        <xdr:cNvPr id="15" name="1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123827</xdr:colOff>
      <xdr:row>437</xdr:row>
      <xdr:rowOff>121229</xdr:rowOff>
    </xdr:from>
    <xdr:to>
      <xdr:col>4</xdr:col>
      <xdr:colOff>180976</xdr:colOff>
      <xdr:row>455</xdr:row>
      <xdr:rowOff>161925</xdr:rowOff>
    </xdr:to>
    <xdr:graphicFrame macro="">
      <xdr:nvGraphicFramePr>
        <xdr:cNvPr id="17" name="1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513485</xdr:colOff>
      <xdr:row>437</xdr:row>
      <xdr:rowOff>94383</xdr:rowOff>
    </xdr:from>
    <xdr:to>
      <xdr:col>7</xdr:col>
      <xdr:colOff>1228726</xdr:colOff>
      <xdr:row>455</xdr:row>
      <xdr:rowOff>161925</xdr:rowOff>
    </xdr:to>
    <xdr:graphicFrame macro="">
      <xdr:nvGraphicFramePr>
        <xdr:cNvPr id="21" name="2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pi.whatsapp.com/send?phone=595984764200" TargetMode="External"/><Relationship Id="rId13" Type="http://schemas.openxmlformats.org/officeDocument/2006/relationships/hyperlink" Target="http://www.dinatran.gov.py/rendicion/RESOL%20CD%20NRO%20328_2021_Plan%20de%20Rendici%C3%B3n%20de%20Cuentas%202021.pdf" TargetMode="External"/><Relationship Id="rId18" Type="http://schemas.openxmlformats.org/officeDocument/2006/relationships/hyperlink" Target="http://www.dinatran.gov.py/docum/RESOL%20CD%20NRO%20320_2021.pdf" TargetMode="External"/><Relationship Id="rId26" Type="http://schemas.openxmlformats.org/officeDocument/2006/relationships/printerSettings" Target="../printerSettings/printerSettings1.bin"/><Relationship Id="rId3" Type="http://schemas.openxmlformats.org/officeDocument/2006/relationships/hyperlink" Target="https://www.facebook.com/dinatranparaguay/" TargetMode="External"/><Relationship Id="rId21" Type="http://schemas.openxmlformats.org/officeDocument/2006/relationships/hyperlink" Target="http://www.dinatran.gov.py/ley5282/h/Memorandum%20DGAI%20N%C2%B0%2014_2021_Evaluaci%C3%B3n%20Matriz%20Mecip_2do%20semestre_2021.pdf" TargetMode="External"/><Relationship Id="rId7" Type="http://schemas.openxmlformats.org/officeDocument/2006/relationships/hyperlink" Target="http://www.dinatran.gov.py/mecip/PLAN%20ESTRAT%C3%89GICO%20DINATRAN%202019_2023_final.pdf" TargetMode="External"/><Relationship Id="rId12" Type="http://schemas.openxmlformats.org/officeDocument/2006/relationships/hyperlink" Target="http://www.dinatran.gov.py/rendicion/RES%20CD%20257_2021_conformacion%20del%20Comite%20de%20Rendicion%20de%20Cuentas%202021.pdf" TargetMode="External"/><Relationship Id="rId17" Type="http://schemas.openxmlformats.org/officeDocument/2006/relationships/hyperlink" Target="http://www.dinatran.gov.py/docum/resol264.PDF" TargetMode="External"/><Relationship Id="rId25" Type="http://schemas.openxmlformats.org/officeDocument/2006/relationships/hyperlink" Target="http://www.dinatran.gov.py/ley5282/g/Control%20y%20Evaluaci%C3%B3n%20abril%202021.pdf" TargetMode="External"/><Relationship Id="rId2" Type="http://schemas.openxmlformats.org/officeDocument/2006/relationships/hyperlink" Target="https://www.un.org/sustainabledevelopment/es/cities/" TargetMode="External"/><Relationship Id="rId16" Type="http://schemas.openxmlformats.org/officeDocument/2006/relationships/hyperlink" Target="https://informacionpublica.paraguay.gov.py/portal/" TargetMode="External"/><Relationship Id="rId20" Type="http://schemas.openxmlformats.org/officeDocument/2006/relationships/hyperlink" Target="http://www.dinatran.gov.py/ley5282/h/Dictamen%20de%20Auditor%C3%ADa%20Interna%20N%C2%B0%2002_2021_ejecucion%20presupuestaria.pdf" TargetMode="External"/><Relationship Id="rId1" Type="http://schemas.openxmlformats.org/officeDocument/2006/relationships/hyperlink" Target="https://www.stp.gov.py/pnd/ejes-estrategicos/estrategias/estrategia-3-3/" TargetMode="External"/><Relationship Id="rId6" Type="http://schemas.openxmlformats.org/officeDocument/2006/relationships/hyperlink" Target="http://www.dinatran.gov.py/ley5282/1_Plan%20Operativo%20Institucional_2020-2022.pdf" TargetMode="External"/><Relationship Id="rId11" Type="http://schemas.openxmlformats.org/officeDocument/2006/relationships/hyperlink" Target="http://www.dinatran.gov.py/actasbilaterales.html" TargetMode="External"/><Relationship Id="rId24" Type="http://schemas.openxmlformats.org/officeDocument/2006/relationships/hyperlink" Target="http://www.dinatran.gov.py/ley5282/g/Ejecucion%20presupuestaria_enero_marzo%202021_CRLEJE07.pdf" TargetMode="External"/><Relationship Id="rId5" Type="http://schemas.openxmlformats.org/officeDocument/2006/relationships/hyperlink" Target="https://twitter.com/dinatranpy" TargetMode="External"/><Relationship Id="rId15" Type="http://schemas.openxmlformats.org/officeDocument/2006/relationships/hyperlink" Target="https://app.powerbi.com/view?r=eyJrIjoiMmJlYjg1YzgtMmQ3Mi00YzVkLWJkOTQtOTE3ZTZkNzVhYTAzIiwidCI6Ijk2ZDUwYjY5LTE5MGQtNDkxYy1hM2U1LWExYWRlYmMxYTg3NSJ9" TargetMode="External"/><Relationship Id="rId23" Type="http://schemas.openxmlformats.org/officeDocument/2006/relationships/hyperlink" Target="http://www.dinatran.gov.py/ley5282/g/Ejecucion%20presupuestaria_enero_marzo%202021_CRLEJE07.pdf" TargetMode="External"/><Relationship Id="rId10" Type="http://schemas.openxmlformats.org/officeDocument/2006/relationships/hyperlink" Target="https://m.facebook.com/watch/?v=330552421687285&amp;_rdr" TargetMode="External"/><Relationship Id="rId19" Type="http://schemas.openxmlformats.org/officeDocument/2006/relationships/hyperlink" Target="http://www.dinatran.gov.py/ley5282/h/Dictamen%20de%20Auditor%C3%ADa%20Interna%20N%C2%B0%2001_2021_auditor%C3%ADa%20financiera.pdf" TargetMode="External"/><Relationship Id="rId4" Type="http://schemas.openxmlformats.org/officeDocument/2006/relationships/hyperlink" Target="https://www.instagram.com/dinatranpy/" TargetMode="External"/><Relationship Id="rId9" Type="http://schemas.openxmlformats.org/officeDocument/2006/relationships/hyperlink" Target="http://dinatran.gov.py/cursocp.html" TargetMode="External"/><Relationship Id="rId14" Type="http://schemas.openxmlformats.org/officeDocument/2006/relationships/hyperlink" Target="https://www.sfp.gov.py/sfp/archivos/documentos/100_Enero_2021_2wa4skb4.pdf" TargetMode="External"/><Relationship Id="rId22" Type="http://schemas.openxmlformats.org/officeDocument/2006/relationships/hyperlink" Target="http://www.dinatran.gov.py/ley5282/g/Ejecucion%20presupuestaria_enero_marzo%202021_CRLEJE07.pdf" TargetMode="External"/><Relationship Id="rId2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01"/>
  <sheetViews>
    <sheetView tabSelected="1" showWhiteSpace="0" topLeftCell="A460" zoomScaleNormal="100" workbookViewId="0">
      <selection activeCell="G467" sqref="G467"/>
    </sheetView>
  </sheetViews>
  <sheetFormatPr baseColWidth="10" defaultColWidth="9.140625" defaultRowHeight="15"/>
  <cols>
    <col min="1" max="1" width="1.85546875" customWidth="1"/>
    <col min="2" max="2" width="18.85546875" customWidth="1"/>
    <col min="3" max="3" width="27.28515625" customWidth="1"/>
    <col min="4" max="4" width="55.140625" customWidth="1"/>
    <col min="5" max="5" width="39.28515625" customWidth="1"/>
    <col min="6" max="6" width="32.7109375" customWidth="1"/>
    <col min="7" max="8" width="20.85546875" customWidth="1"/>
    <col min="9" max="9" width="0.7109375" customWidth="1"/>
    <col min="10" max="10" width="1.85546875" customWidth="1"/>
  </cols>
  <sheetData>
    <row r="1" spans="2:8" ht="15.75" customHeight="1"/>
    <row r="2" spans="2:8" ht="45.75" customHeight="1"/>
    <row r="3" spans="2:8" ht="15.75" customHeight="1"/>
    <row r="4" spans="2:8" ht="27.75" customHeight="1">
      <c r="B4" s="197" t="s">
        <v>319</v>
      </c>
      <c r="C4" s="197"/>
      <c r="D4" s="197"/>
      <c r="E4" s="197"/>
      <c r="F4" s="197"/>
      <c r="G4" s="197"/>
      <c r="H4" s="79"/>
    </row>
    <row r="5" spans="2:8" ht="9" customHeight="1">
      <c r="B5" s="61"/>
      <c r="C5" s="61"/>
      <c r="D5" s="61"/>
      <c r="E5" s="61"/>
      <c r="F5" s="61"/>
      <c r="G5" s="61"/>
      <c r="H5" s="61"/>
    </row>
    <row r="6" spans="2:8" ht="9" customHeight="1">
      <c r="B6" s="61"/>
      <c r="C6" s="61"/>
      <c r="D6" s="61"/>
      <c r="E6" s="61"/>
      <c r="F6" s="61"/>
      <c r="G6" s="61"/>
      <c r="H6" s="61"/>
    </row>
    <row r="7" spans="2:8" ht="27" customHeight="1">
      <c r="B7" s="220" t="s">
        <v>156</v>
      </c>
      <c r="C7" s="220"/>
      <c r="D7" s="220"/>
      <c r="E7" s="220"/>
      <c r="F7" s="220"/>
    </row>
    <row r="8" spans="2:8" ht="27" customHeight="1">
      <c r="B8" s="60" t="s">
        <v>73</v>
      </c>
    </row>
    <row r="9" spans="2:8" ht="25.5" customHeight="1">
      <c r="B9" s="60" t="s">
        <v>193</v>
      </c>
    </row>
    <row r="10" spans="2:8" ht="20.25" customHeight="1">
      <c r="B10" s="1"/>
    </row>
    <row r="11" spans="2:8" ht="15.75" customHeight="1">
      <c r="B11" s="249" t="s">
        <v>0</v>
      </c>
      <c r="C11" s="249"/>
      <c r="D11" s="249"/>
      <c r="E11" s="249"/>
      <c r="F11" s="249"/>
    </row>
    <row r="12" spans="2:8" ht="9.75" customHeight="1">
      <c r="B12" s="236" t="s">
        <v>155</v>
      </c>
      <c r="C12" s="237"/>
      <c r="D12" s="237"/>
      <c r="E12" s="237"/>
      <c r="F12" s="238"/>
    </row>
    <row r="13" spans="2:8" ht="15.75" customHeight="1">
      <c r="B13" s="239"/>
      <c r="C13" s="240"/>
      <c r="D13" s="240"/>
      <c r="E13" s="240"/>
      <c r="F13" s="241"/>
    </row>
    <row r="14" spans="2:8" ht="11.25" customHeight="1"/>
    <row r="15" spans="2:8" ht="15.75" customHeight="1">
      <c r="B15" s="249" t="s">
        <v>147</v>
      </c>
      <c r="C15" s="249"/>
      <c r="D15" s="249"/>
      <c r="E15" s="249"/>
      <c r="F15" s="249"/>
    </row>
    <row r="16" spans="2:8" ht="15.75" customHeight="1">
      <c r="B16" s="254" t="s">
        <v>185</v>
      </c>
      <c r="C16" s="255"/>
      <c r="D16" s="255"/>
      <c r="E16" s="255"/>
      <c r="F16" s="256"/>
    </row>
    <row r="17" spans="2:6" ht="0.75" customHeight="1">
      <c r="B17" s="257"/>
      <c r="C17" s="258"/>
      <c r="D17" s="258"/>
      <c r="E17" s="258"/>
      <c r="F17" s="259"/>
    </row>
    <row r="18" spans="2:6" ht="15.75" customHeight="1">
      <c r="B18" s="257"/>
      <c r="C18" s="258"/>
      <c r="D18" s="258"/>
      <c r="E18" s="258"/>
      <c r="F18" s="259"/>
    </row>
    <row r="19" spans="2:6" ht="3.75" customHeight="1">
      <c r="B19" s="260"/>
      <c r="C19" s="261"/>
      <c r="D19" s="261"/>
      <c r="E19" s="261"/>
      <c r="F19" s="262"/>
    </row>
    <row r="20" spans="2:6" ht="10.5" customHeight="1">
      <c r="B20" s="13"/>
      <c r="C20" s="13"/>
      <c r="D20" s="13"/>
      <c r="E20" s="13"/>
      <c r="F20" s="13"/>
    </row>
    <row r="21" spans="2:6" s="1" customFormat="1" ht="24" customHeight="1">
      <c r="B21" s="234" t="s">
        <v>170</v>
      </c>
      <c r="C21" s="234"/>
      <c r="D21" s="234"/>
      <c r="E21" s="234"/>
      <c r="F21" s="234"/>
    </row>
    <row r="22" spans="2:6" ht="14.25" customHeight="1"/>
    <row r="23" spans="2:6" ht="21.75" customHeight="1" thickBot="1">
      <c r="B23" s="90" t="s">
        <v>264</v>
      </c>
      <c r="C23" s="252" t="s">
        <v>2</v>
      </c>
      <c r="D23" s="253"/>
      <c r="E23" s="92" t="s">
        <v>3</v>
      </c>
      <c r="F23" s="93" t="s">
        <v>4</v>
      </c>
    </row>
    <row r="24" spans="2:6" ht="21.75" customHeight="1">
      <c r="B24" s="143"/>
      <c r="C24" s="295" t="s">
        <v>261</v>
      </c>
      <c r="D24" s="296"/>
      <c r="E24" s="144" t="s">
        <v>263</v>
      </c>
      <c r="F24" s="145" t="s">
        <v>262</v>
      </c>
    </row>
    <row r="25" spans="2:6" ht="15.75" customHeight="1">
      <c r="B25" s="146"/>
      <c r="C25" s="317" t="s">
        <v>151</v>
      </c>
      <c r="D25" s="317"/>
      <c r="E25" s="147"/>
      <c r="F25" s="148"/>
    </row>
    <row r="26" spans="2:6" ht="15.75" customHeight="1">
      <c r="B26" s="31">
        <v>1</v>
      </c>
      <c r="C26" s="250" t="s">
        <v>82</v>
      </c>
      <c r="D26" s="251"/>
      <c r="E26" s="51" t="s">
        <v>186</v>
      </c>
      <c r="F26" s="7" t="s">
        <v>136</v>
      </c>
    </row>
    <row r="27" spans="2:6" ht="15.75" customHeight="1">
      <c r="B27" s="31">
        <v>2</v>
      </c>
      <c r="C27" s="250" t="s">
        <v>83</v>
      </c>
      <c r="D27" s="251"/>
      <c r="E27" s="52" t="s">
        <v>91</v>
      </c>
      <c r="F27" s="7" t="s">
        <v>136</v>
      </c>
    </row>
    <row r="28" spans="2:6" ht="15.75" customHeight="1">
      <c r="B28" s="31">
        <v>3</v>
      </c>
      <c r="C28" s="250" t="s">
        <v>84</v>
      </c>
      <c r="D28" s="251"/>
      <c r="E28" s="51" t="s">
        <v>92</v>
      </c>
      <c r="F28" s="7" t="s">
        <v>136</v>
      </c>
    </row>
    <row r="29" spans="2:6" ht="15.75" customHeight="1">
      <c r="B29" s="31">
        <v>4</v>
      </c>
      <c r="C29" s="250" t="s">
        <v>85</v>
      </c>
      <c r="D29" s="251"/>
      <c r="E29" s="51" t="s">
        <v>93</v>
      </c>
      <c r="F29" s="7" t="s">
        <v>136</v>
      </c>
    </row>
    <row r="30" spans="2:6" ht="15.75" customHeight="1">
      <c r="B30" s="31">
        <v>5</v>
      </c>
      <c r="C30" s="250" t="s">
        <v>86</v>
      </c>
      <c r="D30" s="251"/>
      <c r="E30" s="51" t="s">
        <v>94</v>
      </c>
      <c r="F30" s="7" t="s">
        <v>136</v>
      </c>
    </row>
    <row r="31" spans="2:6" ht="15.75" customHeight="1">
      <c r="B31" s="31">
        <v>6</v>
      </c>
      <c r="C31" s="250" t="s">
        <v>87</v>
      </c>
      <c r="D31" s="251"/>
      <c r="E31" s="51" t="s">
        <v>95</v>
      </c>
      <c r="F31" s="7" t="s">
        <v>135</v>
      </c>
    </row>
    <row r="32" spans="2:6" ht="15.75" customHeight="1">
      <c r="B32" s="31">
        <v>7</v>
      </c>
      <c r="C32" s="250" t="s">
        <v>88</v>
      </c>
      <c r="D32" s="251"/>
      <c r="E32" s="51" t="s">
        <v>96</v>
      </c>
      <c r="F32" s="7" t="s">
        <v>136</v>
      </c>
    </row>
    <row r="33" spans="2:8" ht="15.75" customHeight="1">
      <c r="B33" s="31">
        <v>8</v>
      </c>
      <c r="C33" s="250" t="s">
        <v>89</v>
      </c>
      <c r="D33" s="251"/>
      <c r="E33" s="51" t="s">
        <v>97</v>
      </c>
      <c r="F33" s="7" t="s">
        <v>136</v>
      </c>
    </row>
    <row r="34" spans="2:8" ht="15.75" customHeight="1">
      <c r="B34" s="31">
        <v>9</v>
      </c>
      <c r="C34" s="250" t="s">
        <v>90</v>
      </c>
      <c r="D34" s="251"/>
      <c r="E34" s="51" t="s">
        <v>197</v>
      </c>
      <c r="F34" s="7" t="s">
        <v>136</v>
      </c>
    </row>
    <row r="35" spans="2:8" ht="15.75" customHeight="1">
      <c r="B35" s="31">
        <v>10</v>
      </c>
      <c r="C35" s="250" t="s">
        <v>196</v>
      </c>
      <c r="D35" s="251"/>
      <c r="E35" s="51" t="s">
        <v>195</v>
      </c>
      <c r="F35" s="7" t="s">
        <v>136</v>
      </c>
    </row>
    <row r="36" spans="2:8" ht="15.75" customHeight="1">
      <c r="B36" s="31">
        <v>11</v>
      </c>
      <c r="C36" s="250" t="s">
        <v>75</v>
      </c>
      <c r="D36" s="251"/>
      <c r="E36" s="53" t="s">
        <v>194</v>
      </c>
      <c r="F36" s="7" t="s">
        <v>134</v>
      </c>
    </row>
    <row r="37" spans="2:8" ht="12" customHeight="1">
      <c r="B37" s="36"/>
      <c r="C37" s="37"/>
      <c r="D37" s="37"/>
      <c r="E37" s="38"/>
      <c r="F37" s="39"/>
    </row>
    <row r="38" spans="2:8" ht="20.25" customHeight="1">
      <c r="B38" s="234" t="s">
        <v>5</v>
      </c>
      <c r="C38" s="234"/>
      <c r="D38" s="234"/>
      <c r="E38" s="234"/>
      <c r="F38" s="234"/>
    </row>
    <row r="39" spans="2:8" ht="15.75" customHeight="1">
      <c r="B39" s="2"/>
      <c r="C39" s="2"/>
      <c r="D39" s="2"/>
    </row>
    <row r="40" spans="2:8" ht="19.5" customHeight="1">
      <c r="B40" s="198" t="s">
        <v>6</v>
      </c>
      <c r="C40" s="198"/>
      <c r="D40" s="198"/>
      <c r="E40" s="198"/>
      <c r="F40" s="198"/>
    </row>
    <row r="41" spans="2:8" ht="45" customHeight="1">
      <c r="B41" s="4" t="s">
        <v>7</v>
      </c>
      <c r="C41" s="267" t="s">
        <v>198</v>
      </c>
      <c r="D41" s="268"/>
      <c r="E41" s="268"/>
      <c r="F41" s="269"/>
    </row>
    <row r="42" spans="2:8" ht="15.75" customHeight="1">
      <c r="B42" s="1"/>
      <c r="C42" s="1"/>
      <c r="D42" s="1"/>
    </row>
    <row r="43" spans="2:8" ht="19.5" customHeight="1">
      <c r="B43" s="198" t="s">
        <v>148</v>
      </c>
      <c r="C43" s="198"/>
      <c r="D43" s="198"/>
      <c r="E43" s="198"/>
      <c r="F43" s="198"/>
      <c r="G43" s="12"/>
      <c r="H43" s="12"/>
    </row>
    <row r="44" spans="2:8" ht="15.75" customHeight="1"/>
    <row r="45" spans="2:8" ht="21.75" customHeight="1" thickBot="1">
      <c r="B45" s="90" t="s">
        <v>8</v>
      </c>
      <c r="C45" s="90" t="s">
        <v>9</v>
      </c>
      <c r="D45" s="90" t="s">
        <v>10</v>
      </c>
      <c r="E45" s="90" t="s">
        <v>11</v>
      </c>
      <c r="F45" s="86" t="s">
        <v>12</v>
      </c>
    </row>
    <row r="46" spans="2:8" ht="76.5" customHeight="1">
      <c r="B46" s="242">
        <v>1</v>
      </c>
      <c r="C46" s="270" t="s">
        <v>153</v>
      </c>
      <c r="D46" s="270" t="s">
        <v>154</v>
      </c>
      <c r="E46" s="271" t="s">
        <v>187</v>
      </c>
      <c r="F46" s="91" t="s">
        <v>150</v>
      </c>
    </row>
    <row r="47" spans="2:8" ht="91.5" customHeight="1">
      <c r="B47" s="242"/>
      <c r="C47" s="271"/>
      <c r="D47" s="270"/>
      <c r="E47" s="271"/>
      <c r="F47" s="57" t="s">
        <v>149</v>
      </c>
    </row>
    <row r="48" spans="2:8" ht="87.75" customHeight="1">
      <c r="B48" s="242"/>
      <c r="C48" s="271"/>
      <c r="D48" s="270"/>
      <c r="E48" s="271"/>
      <c r="F48" s="14" t="s">
        <v>141</v>
      </c>
    </row>
    <row r="49" spans="2:6" ht="77.25" customHeight="1">
      <c r="B49" s="243"/>
      <c r="C49" s="272"/>
      <c r="D49" s="316"/>
      <c r="E49" s="272"/>
      <c r="F49" s="15" t="s">
        <v>142</v>
      </c>
    </row>
    <row r="50" spans="2:6" ht="15.75" customHeight="1"/>
    <row r="51" spans="2:6" ht="15.75" customHeight="1"/>
    <row r="52" spans="2:6" ht="20.25" customHeight="1">
      <c r="B52" s="235" t="s">
        <v>13</v>
      </c>
      <c r="C52" s="235"/>
      <c r="D52" s="235"/>
      <c r="E52" s="235"/>
      <c r="F52" s="235"/>
    </row>
    <row r="53" spans="2:6" ht="15.75" customHeight="1">
      <c r="B53" s="2"/>
    </row>
    <row r="54" spans="2:6" ht="22.5" customHeight="1">
      <c r="B54" s="198" t="s">
        <v>188</v>
      </c>
      <c r="C54" s="198"/>
      <c r="D54" s="198"/>
      <c r="E54" s="198"/>
      <c r="F54" s="198"/>
    </row>
    <row r="55" spans="2:6" ht="36" customHeight="1" thickBot="1">
      <c r="B55" s="90" t="s">
        <v>14</v>
      </c>
      <c r="C55" s="90" t="s">
        <v>15</v>
      </c>
      <c r="D55" s="90" t="s">
        <v>16</v>
      </c>
    </row>
    <row r="56" spans="2:6" ht="22.5" customHeight="1">
      <c r="B56" s="88" t="s">
        <v>199</v>
      </c>
      <c r="C56" s="89">
        <v>1</v>
      </c>
      <c r="D56" s="126" t="s">
        <v>74</v>
      </c>
      <c r="E56" s="126"/>
    </row>
    <row r="57" spans="2:6" ht="22.5" customHeight="1">
      <c r="B57" s="263" t="s">
        <v>200</v>
      </c>
      <c r="C57" s="264"/>
      <c r="D57" s="265"/>
    </row>
    <row r="58" spans="2:6" ht="22.5" customHeight="1">
      <c r="B58" s="35"/>
      <c r="C58" s="62"/>
      <c r="D58" s="63"/>
    </row>
    <row r="59" spans="2:6" ht="19.5" customHeight="1">
      <c r="B59" s="198" t="s">
        <v>189</v>
      </c>
      <c r="C59" s="198"/>
      <c r="D59" s="198"/>
      <c r="E59" s="198"/>
      <c r="F59" s="198"/>
    </row>
    <row r="60" spans="2:6" ht="34.5" customHeight="1">
      <c r="B60" s="134" t="s">
        <v>14</v>
      </c>
      <c r="C60" s="134" t="s">
        <v>15</v>
      </c>
      <c r="D60" s="134" t="s">
        <v>17</v>
      </c>
    </row>
    <row r="61" spans="2:6" ht="22.5" customHeight="1">
      <c r="B61" s="5" t="s">
        <v>199</v>
      </c>
      <c r="C61" s="135">
        <v>1</v>
      </c>
      <c r="D61" s="133" t="s">
        <v>133</v>
      </c>
      <c r="E61" s="34"/>
    </row>
    <row r="62" spans="2:6" ht="23.25" customHeight="1">
      <c r="B62" s="263" t="s">
        <v>200</v>
      </c>
      <c r="C62" s="264"/>
      <c r="D62" s="265"/>
      <c r="E62" s="34"/>
    </row>
    <row r="63" spans="2:6" ht="15.75" customHeight="1"/>
    <row r="64" spans="2:6" ht="19.5" customHeight="1">
      <c r="B64" s="198" t="s">
        <v>18</v>
      </c>
      <c r="C64" s="198"/>
      <c r="D64" s="198"/>
      <c r="E64" s="198"/>
      <c r="F64" s="198"/>
    </row>
    <row r="65" spans="2:8" ht="28.5" customHeight="1">
      <c r="B65" s="130" t="s">
        <v>14</v>
      </c>
      <c r="C65" s="131" t="s">
        <v>19</v>
      </c>
      <c r="D65" s="131" t="s">
        <v>20</v>
      </c>
      <c r="E65" s="131" t="s">
        <v>21</v>
      </c>
      <c r="F65" s="132" t="s">
        <v>22</v>
      </c>
    </row>
    <row r="66" spans="2:8" ht="22.5" customHeight="1">
      <c r="B66" s="76" t="s">
        <v>201</v>
      </c>
      <c r="C66" s="118" t="s">
        <v>181</v>
      </c>
      <c r="D66" s="118" t="s">
        <v>180</v>
      </c>
      <c r="E66" s="77" t="s">
        <v>202</v>
      </c>
      <c r="F66" s="133" t="s">
        <v>81</v>
      </c>
    </row>
    <row r="67" spans="2:8">
      <c r="B67" s="54"/>
      <c r="C67" s="119"/>
      <c r="D67" s="55"/>
      <c r="E67" s="55"/>
      <c r="F67" s="56"/>
    </row>
    <row r="68" spans="2:8" ht="19.5" customHeight="1">
      <c r="B68" s="198" t="s">
        <v>143</v>
      </c>
      <c r="C68" s="198"/>
      <c r="D68" s="198"/>
      <c r="E68" s="198"/>
      <c r="F68" s="198"/>
      <c r="G68" s="198"/>
      <c r="H68" s="198"/>
    </row>
    <row r="69" spans="2:8" ht="31.5" customHeight="1" thickBot="1">
      <c r="B69" s="86" t="s">
        <v>30</v>
      </c>
      <c r="C69" s="86" t="s">
        <v>24</v>
      </c>
      <c r="D69" s="86" t="s">
        <v>25</v>
      </c>
      <c r="E69" s="86" t="s">
        <v>26</v>
      </c>
      <c r="F69" s="86" t="s">
        <v>27</v>
      </c>
      <c r="G69" s="98" t="s">
        <v>28</v>
      </c>
      <c r="H69" s="87" t="s">
        <v>29</v>
      </c>
    </row>
    <row r="70" spans="2:8" ht="30">
      <c r="B70" s="94" t="s">
        <v>206</v>
      </c>
      <c r="C70" s="84" t="s">
        <v>98</v>
      </c>
      <c r="D70" s="85" t="s">
        <v>99</v>
      </c>
      <c r="E70" s="84" t="s">
        <v>100</v>
      </c>
      <c r="F70" s="85" t="s">
        <v>101</v>
      </c>
      <c r="G70" s="104">
        <v>1</v>
      </c>
      <c r="H70" s="105">
        <v>0.18</v>
      </c>
    </row>
    <row r="71" spans="2:8" ht="30.75" customHeight="1">
      <c r="B71" s="94" t="s">
        <v>206</v>
      </c>
      <c r="C71" s="18" t="s">
        <v>102</v>
      </c>
      <c r="D71" s="18" t="s">
        <v>103</v>
      </c>
      <c r="E71" s="18" t="s">
        <v>100</v>
      </c>
      <c r="F71" s="16" t="s">
        <v>101</v>
      </c>
      <c r="G71" s="105">
        <v>1</v>
      </c>
      <c r="H71" s="105">
        <v>7.0000000000000007E-2</v>
      </c>
    </row>
    <row r="72" spans="2:8" ht="27.75" customHeight="1">
      <c r="B72" s="94" t="s">
        <v>206</v>
      </c>
      <c r="C72" s="18" t="s">
        <v>172</v>
      </c>
      <c r="D72" s="18" t="s">
        <v>171</v>
      </c>
      <c r="E72" s="18" t="s">
        <v>100</v>
      </c>
      <c r="F72" s="16" t="s">
        <v>101</v>
      </c>
      <c r="G72" s="105">
        <v>1</v>
      </c>
      <c r="H72" s="105">
        <v>0.25</v>
      </c>
    </row>
    <row r="73" spans="2:8" ht="15.75" customHeight="1">
      <c r="B73" s="17"/>
      <c r="C73" s="17"/>
      <c r="D73" s="17"/>
      <c r="E73" s="17"/>
      <c r="F73" s="17"/>
      <c r="G73" s="17"/>
      <c r="H73" s="17"/>
    </row>
    <row r="74" spans="2:8" ht="15.75" customHeight="1">
      <c r="B74" s="17"/>
      <c r="C74" s="17"/>
      <c r="D74" s="17"/>
      <c r="E74" s="17"/>
      <c r="F74" s="17"/>
      <c r="G74" s="17"/>
      <c r="H74" s="17"/>
    </row>
    <row r="75" spans="2:8" ht="15.75" customHeight="1">
      <c r="B75" s="17"/>
      <c r="C75" s="17"/>
      <c r="D75" s="17"/>
      <c r="E75" s="17"/>
      <c r="F75" s="17"/>
      <c r="G75" s="17"/>
      <c r="H75" s="17"/>
    </row>
    <row r="76" spans="2:8" ht="15.75" customHeight="1">
      <c r="B76" s="17"/>
      <c r="C76" s="17"/>
      <c r="D76" s="17"/>
      <c r="E76" s="17"/>
      <c r="F76" s="17"/>
      <c r="G76" s="17"/>
      <c r="H76" s="17"/>
    </row>
    <row r="77" spans="2:8" ht="15.75" customHeight="1">
      <c r="B77" s="17"/>
      <c r="C77" s="17"/>
      <c r="D77" s="17"/>
      <c r="E77" s="17"/>
      <c r="F77" s="17"/>
      <c r="G77" s="17"/>
      <c r="H77" s="17"/>
    </row>
    <row r="78" spans="2:8" ht="15.75" customHeight="1">
      <c r="B78" s="17"/>
      <c r="C78" s="17"/>
      <c r="D78" s="17"/>
      <c r="E78" s="17"/>
      <c r="F78" s="17"/>
      <c r="G78" s="17"/>
      <c r="H78" s="17"/>
    </row>
    <row r="79" spans="2:8" ht="15.75" customHeight="1">
      <c r="B79" s="17"/>
      <c r="C79" s="17"/>
      <c r="D79" s="17"/>
      <c r="E79" s="17"/>
      <c r="F79" s="17"/>
      <c r="G79" s="17"/>
      <c r="H79" s="17"/>
    </row>
    <row r="80" spans="2:8" ht="15.75" customHeight="1">
      <c r="B80" s="17"/>
      <c r="C80" s="17"/>
      <c r="D80" s="17"/>
      <c r="E80" s="17"/>
      <c r="F80" s="17"/>
      <c r="G80" s="17"/>
      <c r="H80" s="17"/>
    </row>
    <row r="81" spans="2:8" ht="15.75" customHeight="1">
      <c r="B81" s="17"/>
      <c r="C81" s="17"/>
      <c r="D81" s="17"/>
      <c r="E81" s="17"/>
      <c r="F81" s="17"/>
      <c r="G81" s="17"/>
      <c r="H81" s="17"/>
    </row>
    <row r="82" spans="2:8" ht="15.75" customHeight="1">
      <c r="B82" s="17"/>
      <c r="C82" s="17"/>
      <c r="D82" s="17"/>
      <c r="E82" s="17"/>
      <c r="F82" s="17"/>
      <c r="G82" s="17"/>
      <c r="H82" s="17"/>
    </row>
    <row r="83" spans="2:8" ht="15.75" customHeight="1">
      <c r="B83" s="17"/>
      <c r="C83" s="17"/>
      <c r="D83" s="17"/>
      <c r="E83" s="17"/>
      <c r="F83" s="17"/>
      <c r="G83" s="17"/>
      <c r="H83" s="17"/>
    </row>
    <row r="84" spans="2:8" ht="15.75" customHeight="1">
      <c r="B84" s="17"/>
      <c r="C84" s="17"/>
      <c r="D84" s="17"/>
      <c r="E84" s="17"/>
      <c r="F84" s="17"/>
      <c r="G84" s="17"/>
      <c r="H84" s="17"/>
    </row>
    <row r="85" spans="2:8" ht="15.75" customHeight="1">
      <c r="B85" s="17"/>
      <c r="C85" s="17"/>
      <c r="D85" s="17"/>
      <c r="E85" s="17"/>
      <c r="F85" s="17"/>
      <c r="G85" s="17"/>
      <c r="H85" s="17"/>
    </row>
    <row r="86" spans="2:8" ht="15.75" customHeight="1">
      <c r="B86" s="17"/>
      <c r="C86" s="17"/>
      <c r="D86" s="17"/>
      <c r="E86" s="17"/>
      <c r="F86" s="17"/>
      <c r="G86" s="17"/>
      <c r="H86" s="17"/>
    </row>
    <row r="87" spans="2:8" ht="15.75" customHeight="1">
      <c r="B87" s="17"/>
      <c r="C87" s="17"/>
      <c r="D87" s="17"/>
      <c r="E87" s="17"/>
      <c r="F87" s="17"/>
      <c r="G87" s="17"/>
      <c r="H87" s="17"/>
    </row>
    <row r="88" spans="2:8" ht="15.75" customHeight="1">
      <c r="B88" s="17"/>
      <c r="C88" s="17"/>
      <c r="D88" s="17"/>
      <c r="E88" s="17"/>
      <c r="F88" s="17"/>
      <c r="G88" s="17"/>
      <c r="H88" s="17"/>
    </row>
    <row r="89" spans="2:8" ht="15.75" customHeight="1">
      <c r="B89" s="17"/>
      <c r="C89" s="17"/>
      <c r="D89" s="17"/>
      <c r="E89" s="17"/>
      <c r="F89" s="17"/>
      <c r="G89" s="17"/>
      <c r="H89" s="17"/>
    </row>
    <row r="90" spans="2:8" ht="15.75" customHeight="1">
      <c r="B90" s="17"/>
      <c r="C90" s="17"/>
      <c r="D90" s="17"/>
      <c r="E90" s="17"/>
      <c r="F90" s="17"/>
      <c r="G90" s="17"/>
      <c r="H90" s="17"/>
    </row>
    <row r="91" spans="2:8" ht="11.25" customHeight="1">
      <c r="B91" s="17"/>
      <c r="C91" s="17"/>
      <c r="D91" s="17"/>
      <c r="E91" s="17"/>
      <c r="F91" s="17"/>
      <c r="G91" s="17"/>
      <c r="H91" s="17"/>
    </row>
    <row r="92" spans="2:8" ht="15.75" customHeight="1">
      <c r="B92" s="198" t="s">
        <v>144</v>
      </c>
      <c r="C92" s="198"/>
      <c r="D92" s="198"/>
      <c r="E92" s="198"/>
      <c r="F92" s="198"/>
      <c r="G92" s="129"/>
      <c r="H92" s="17"/>
    </row>
    <row r="93" spans="2:8" ht="18" customHeight="1">
      <c r="D93" s="266" t="s">
        <v>31</v>
      </c>
      <c r="E93" s="266"/>
      <c r="F93" s="266"/>
      <c r="G93" s="266"/>
      <c r="H93" s="109"/>
    </row>
    <row r="94" spans="2:8" ht="22.5" customHeight="1" thickBot="1">
      <c r="B94" s="86" t="s">
        <v>23</v>
      </c>
      <c r="C94" s="86" t="s">
        <v>24</v>
      </c>
      <c r="D94" s="86" t="s">
        <v>32</v>
      </c>
      <c r="E94" s="86" t="s">
        <v>33</v>
      </c>
      <c r="F94" s="86" t="s">
        <v>34</v>
      </c>
      <c r="G94" s="86" t="s">
        <v>35</v>
      </c>
      <c r="H94" s="110"/>
    </row>
    <row r="95" spans="2:8" ht="56.25" customHeight="1">
      <c r="B95" s="171">
        <v>1</v>
      </c>
      <c r="C95" s="172" t="s">
        <v>140</v>
      </c>
      <c r="D95" s="173" t="s">
        <v>104</v>
      </c>
      <c r="E95" s="173" t="s">
        <v>104</v>
      </c>
      <c r="F95" s="173" t="s">
        <v>104</v>
      </c>
      <c r="G95" s="173" t="s">
        <v>104</v>
      </c>
      <c r="H95" s="82"/>
    </row>
    <row r="96" spans="2:8">
      <c r="B96" s="17"/>
      <c r="C96" s="81"/>
      <c r="D96" s="82"/>
      <c r="E96" s="82"/>
      <c r="F96" s="82"/>
      <c r="G96" s="82"/>
      <c r="H96" s="82"/>
    </row>
    <row r="97" spans="2:8" ht="15.75" customHeight="1">
      <c r="B97" s="198" t="s">
        <v>190</v>
      </c>
      <c r="C97" s="198"/>
      <c r="D97" s="198"/>
      <c r="E97" s="198"/>
      <c r="F97" s="198"/>
      <c r="G97" s="129"/>
      <c r="H97" s="129"/>
    </row>
    <row r="98" spans="2:8" ht="46.5" customHeight="1" thickBot="1">
      <c r="B98" s="97" t="s">
        <v>37</v>
      </c>
      <c r="C98" s="86" t="s">
        <v>24</v>
      </c>
      <c r="D98" s="86" t="s">
        <v>25</v>
      </c>
      <c r="E98" s="98" t="s">
        <v>26</v>
      </c>
      <c r="F98" s="86" t="s">
        <v>27</v>
      </c>
      <c r="G98" s="87" t="s">
        <v>29</v>
      </c>
      <c r="H98" s="87" t="s">
        <v>36</v>
      </c>
    </row>
    <row r="99" spans="2:8" ht="73.5" customHeight="1">
      <c r="B99" s="327" t="s">
        <v>207</v>
      </c>
      <c r="C99" s="138" t="s">
        <v>208</v>
      </c>
      <c r="D99" s="95" t="s">
        <v>105</v>
      </c>
      <c r="E99" s="96">
        <v>649003</v>
      </c>
      <c r="F99" s="127" t="s">
        <v>191</v>
      </c>
      <c r="G99" s="106">
        <v>0.115</v>
      </c>
      <c r="H99" s="149">
        <v>75</v>
      </c>
    </row>
    <row r="100" spans="2:8" ht="24" customHeight="1">
      <c r="C100" s="40"/>
      <c r="D100" s="40"/>
      <c r="E100" s="41"/>
      <c r="F100" s="42"/>
      <c r="G100" s="42"/>
      <c r="H100" s="42"/>
    </row>
    <row r="101" spans="2:8" ht="24" customHeight="1">
      <c r="C101" s="40"/>
      <c r="D101" s="40"/>
      <c r="E101" s="41"/>
      <c r="F101" s="42"/>
      <c r="G101" s="43"/>
      <c r="H101" s="43"/>
    </row>
    <row r="102" spans="2:8" ht="24" customHeight="1">
      <c r="B102" s="25"/>
      <c r="C102" s="40"/>
      <c r="D102" s="40"/>
      <c r="E102" s="41"/>
      <c r="F102" s="42"/>
      <c r="G102" s="43"/>
      <c r="H102" s="43"/>
    </row>
    <row r="103" spans="2:8" ht="24" customHeight="1">
      <c r="B103" s="25"/>
      <c r="C103" s="40"/>
      <c r="D103" s="40"/>
      <c r="E103" s="41"/>
      <c r="F103" s="42"/>
      <c r="G103" s="43"/>
      <c r="H103" s="43"/>
    </row>
    <row r="104" spans="2:8" ht="24" customHeight="1">
      <c r="B104" s="25"/>
      <c r="C104" s="40"/>
      <c r="D104" s="40"/>
      <c r="E104" s="41"/>
      <c r="F104" s="42"/>
      <c r="G104" s="43"/>
      <c r="H104" s="43"/>
    </row>
    <row r="105" spans="2:8" ht="24" customHeight="1">
      <c r="B105" s="25"/>
      <c r="C105" s="40"/>
      <c r="D105" s="40"/>
      <c r="E105" s="41"/>
      <c r="F105" s="42"/>
      <c r="G105" s="43"/>
      <c r="H105" s="43"/>
    </row>
    <row r="106" spans="2:8" ht="24" customHeight="1">
      <c r="B106" s="25"/>
      <c r="C106" s="40"/>
      <c r="D106" s="40"/>
      <c r="E106" s="41"/>
      <c r="F106" s="42"/>
      <c r="G106" s="43"/>
      <c r="H106" s="43"/>
    </row>
    <row r="107" spans="2:8" ht="24" customHeight="1">
      <c r="B107" s="25"/>
      <c r="C107" s="40"/>
      <c r="D107" s="40"/>
      <c r="E107" s="41"/>
      <c r="F107" s="42"/>
      <c r="G107" s="43"/>
      <c r="H107" s="43"/>
    </row>
    <row r="108" spans="2:8" ht="24" customHeight="1">
      <c r="B108" s="25"/>
      <c r="C108" s="40"/>
      <c r="D108" s="40"/>
      <c r="E108" s="41"/>
      <c r="F108" s="42"/>
      <c r="G108" s="43"/>
      <c r="H108" s="43"/>
    </row>
    <row r="109" spans="2:8" ht="46.5" customHeight="1"/>
    <row r="110" spans="2:8" ht="46.5" customHeight="1"/>
    <row r="111" spans="2:8" ht="11.25" customHeight="1"/>
    <row r="112" spans="2:8" ht="11.25" customHeight="1"/>
    <row r="113" spans="2:8" ht="11.25" customHeight="1"/>
    <row r="114" spans="2:8" ht="11.25" customHeight="1"/>
    <row r="115" spans="2:8" ht="11.25" customHeight="1"/>
    <row r="116" spans="2:8" ht="11.25" customHeight="1"/>
    <row r="117" spans="2:8" ht="11.25" customHeight="1"/>
    <row r="118" spans="2:8" ht="11.25" customHeight="1"/>
    <row r="119" spans="2:8" ht="15.75" customHeight="1">
      <c r="B119" s="198" t="s">
        <v>38</v>
      </c>
      <c r="C119" s="198"/>
      <c r="D119" s="198"/>
      <c r="E119" s="198"/>
      <c r="F119" s="198"/>
      <c r="G119" s="129"/>
      <c r="H119" s="129"/>
    </row>
    <row r="120" spans="2:8" s="107" customFormat="1" ht="45" customHeight="1" thickBot="1">
      <c r="B120" s="98" t="s">
        <v>39</v>
      </c>
      <c r="C120" s="209" t="s">
        <v>40</v>
      </c>
      <c r="D120" s="209"/>
      <c r="E120" s="98" t="s">
        <v>41</v>
      </c>
      <c r="F120" s="86" t="s">
        <v>42</v>
      </c>
      <c r="G120" s="87" t="s">
        <v>43</v>
      </c>
      <c r="H120" s="86" t="s">
        <v>44</v>
      </c>
    </row>
    <row r="121" spans="2:8" s="108" customFormat="1" ht="31.5" customHeight="1">
      <c r="B121" s="140" t="s">
        <v>104</v>
      </c>
      <c r="C121" s="207" t="s">
        <v>209</v>
      </c>
      <c r="D121" s="208"/>
      <c r="E121" s="139" t="s">
        <v>104</v>
      </c>
      <c r="F121" s="139" t="s">
        <v>104</v>
      </c>
      <c r="G121" s="139" t="s">
        <v>104</v>
      </c>
      <c r="H121" s="139" t="s">
        <v>104</v>
      </c>
    </row>
    <row r="122" spans="2:8">
      <c r="B122" s="50"/>
      <c r="C122" s="45"/>
      <c r="D122" s="46"/>
      <c r="E122" s="47"/>
      <c r="F122" s="48"/>
      <c r="G122" s="49"/>
      <c r="H122" s="49"/>
    </row>
    <row r="123" spans="2:8" ht="21" customHeight="1">
      <c r="B123" s="198" t="s">
        <v>145</v>
      </c>
      <c r="C123" s="198"/>
      <c r="D123" s="198"/>
      <c r="E123" s="198"/>
      <c r="F123" s="198"/>
      <c r="G123" s="129"/>
      <c r="H123" s="129"/>
    </row>
    <row r="124" spans="2:8" s="22" customFormat="1" ht="30">
      <c r="B124" s="179" t="s">
        <v>45</v>
      </c>
      <c r="C124" s="179" t="s">
        <v>46</v>
      </c>
      <c r="D124" s="179" t="s">
        <v>24</v>
      </c>
      <c r="E124" s="180" t="s">
        <v>137</v>
      </c>
      <c r="F124" s="180" t="s">
        <v>47</v>
      </c>
      <c r="G124" s="180" t="s">
        <v>48</v>
      </c>
      <c r="H124" s="174" t="s">
        <v>49</v>
      </c>
    </row>
    <row r="125" spans="2:8" s="22" customFormat="1" ht="15" customHeight="1">
      <c r="B125" s="114">
        <v>200</v>
      </c>
      <c r="C125" s="115"/>
      <c r="D125" s="114" t="s">
        <v>106</v>
      </c>
      <c r="E125" s="64">
        <v>2712383960</v>
      </c>
      <c r="F125" s="64">
        <v>180933615</v>
      </c>
      <c r="G125" s="111">
        <v>2531450345</v>
      </c>
      <c r="H125" s="324" t="s">
        <v>206</v>
      </c>
    </row>
    <row r="126" spans="2:8" s="22" customFormat="1" ht="18.75" customHeight="1">
      <c r="B126" s="114"/>
      <c r="C126" s="115">
        <v>210</v>
      </c>
      <c r="D126" s="114" t="s">
        <v>107</v>
      </c>
      <c r="E126" s="64">
        <v>465631118</v>
      </c>
      <c r="F126" s="64">
        <v>27861935</v>
      </c>
      <c r="G126" s="111">
        <v>437769183</v>
      </c>
      <c r="H126" s="325"/>
    </row>
    <row r="127" spans="2:8" s="22" customFormat="1" ht="18" customHeight="1">
      <c r="B127" s="16"/>
      <c r="C127" s="8">
        <v>211</v>
      </c>
      <c r="D127" s="19" t="s">
        <v>210</v>
      </c>
      <c r="E127" s="20">
        <v>40000000</v>
      </c>
      <c r="F127" s="20">
        <v>9394000</v>
      </c>
      <c r="G127" s="21">
        <v>30606000</v>
      </c>
      <c r="H127" s="325"/>
    </row>
    <row r="128" spans="2:8" s="22" customFormat="1" ht="21" customHeight="1">
      <c r="B128" s="16"/>
      <c r="C128" s="8">
        <v>212</v>
      </c>
      <c r="D128" s="19" t="s">
        <v>211</v>
      </c>
      <c r="E128" s="20">
        <v>70000000</v>
      </c>
      <c r="F128" s="20">
        <v>17108175</v>
      </c>
      <c r="G128" s="21">
        <v>52981825</v>
      </c>
      <c r="H128" s="325"/>
    </row>
    <row r="129" spans="2:8" s="22" customFormat="1">
      <c r="B129" s="16"/>
      <c r="C129" s="8">
        <v>214</v>
      </c>
      <c r="D129" s="19" t="s">
        <v>212</v>
      </c>
      <c r="E129" s="20">
        <v>355631118</v>
      </c>
      <c r="F129" s="20">
        <v>1449760</v>
      </c>
      <c r="G129" s="21">
        <v>354181358</v>
      </c>
      <c r="H129" s="325"/>
    </row>
    <row r="130" spans="2:8" s="22" customFormat="1" ht="21" customHeight="1">
      <c r="B130" s="16"/>
      <c r="C130" s="115">
        <v>220</v>
      </c>
      <c r="D130" s="114" t="s">
        <v>108</v>
      </c>
      <c r="E130" s="64">
        <v>70000000</v>
      </c>
      <c r="F130" s="64">
        <v>0</v>
      </c>
      <c r="G130" s="111">
        <v>70000000</v>
      </c>
      <c r="H130" s="325"/>
    </row>
    <row r="131" spans="2:8" s="22" customFormat="1">
      <c r="B131" s="16"/>
      <c r="C131" s="8">
        <v>222</v>
      </c>
      <c r="D131" s="19" t="s">
        <v>213</v>
      </c>
      <c r="E131" s="20">
        <v>70000000</v>
      </c>
      <c r="F131" s="20">
        <v>0</v>
      </c>
      <c r="G131" s="21">
        <v>70000000</v>
      </c>
      <c r="H131" s="325"/>
    </row>
    <row r="132" spans="2:8" s="22" customFormat="1">
      <c r="B132" s="114"/>
      <c r="C132" s="115">
        <v>230</v>
      </c>
      <c r="D132" s="114" t="s">
        <v>138</v>
      </c>
      <c r="E132" s="64">
        <v>202880000</v>
      </c>
      <c r="F132" s="64">
        <v>21253680</v>
      </c>
      <c r="G132" s="111">
        <v>181626320</v>
      </c>
      <c r="H132" s="325"/>
    </row>
    <row r="133" spans="2:8" s="22" customFormat="1" ht="18.75" customHeight="1">
      <c r="B133" s="16"/>
      <c r="C133" s="8">
        <v>231</v>
      </c>
      <c r="D133" s="19" t="s">
        <v>214</v>
      </c>
      <c r="E133" s="20">
        <v>0</v>
      </c>
      <c r="F133" s="20">
        <v>0</v>
      </c>
      <c r="G133" s="21">
        <v>0</v>
      </c>
      <c r="H133" s="325"/>
    </row>
    <row r="134" spans="2:8" s="22" customFormat="1" ht="18.75" customHeight="1">
      <c r="B134" s="16"/>
      <c r="C134" s="8">
        <v>232</v>
      </c>
      <c r="D134" s="19" t="s">
        <v>215</v>
      </c>
      <c r="E134" s="20">
        <v>152880000</v>
      </c>
      <c r="F134" s="20">
        <v>21253680</v>
      </c>
      <c r="G134" s="21">
        <v>131626320</v>
      </c>
      <c r="H134" s="325"/>
    </row>
    <row r="135" spans="2:8" s="22" customFormat="1">
      <c r="B135" s="16"/>
      <c r="C135" s="8">
        <v>239</v>
      </c>
      <c r="D135" s="19" t="s">
        <v>216</v>
      </c>
      <c r="E135" s="20">
        <v>50000000</v>
      </c>
      <c r="F135" s="20">
        <v>0</v>
      </c>
      <c r="G135" s="21">
        <v>50000000</v>
      </c>
      <c r="H135" s="325"/>
    </row>
    <row r="136" spans="2:8" s="22" customFormat="1" ht="17.25" customHeight="1">
      <c r="B136" s="114"/>
      <c r="C136" s="115">
        <v>240</v>
      </c>
      <c r="D136" s="114" t="s">
        <v>109</v>
      </c>
      <c r="E136" s="64">
        <v>1333720000</v>
      </c>
      <c r="F136" s="64">
        <v>131818000</v>
      </c>
      <c r="G136" s="111">
        <v>1201902000</v>
      </c>
      <c r="H136" s="325"/>
    </row>
    <row r="137" spans="2:8" s="22" customFormat="1" ht="19.5" customHeight="1">
      <c r="B137" s="16"/>
      <c r="C137" s="8">
        <v>242</v>
      </c>
      <c r="D137" s="19" t="s">
        <v>217</v>
      </c>
      <c r="E137" s="20">
        <v>82318000</v>
      </c>
      <c r="F137" s="20">
        <v>0</v>
      </c>
      <c r="G137" s="21">
        <v>82318000</v>
      </c>
      <c r="H137" s="325"/>
    </row>
    <row r="138" spans="2:8" s="22" customFormat="1" ht="27" customHeight="1">
      <c r="B138" s="16"/>
      <c r="C138" s="8">
        <v>243</v>
      </c>
      <c r="D138" s="19" t="s">
        <v>218</v>
      </c>
      <c r="E138" s="20">
        <v>205000000</v>
      </c>
      <c r="F138" s="20">
        <v>100000000</v>
      </c>
      <c r="G138" s="21">
        <v>105000000</v>
      </c>
      <c r="H138" s="325"/>
    </row>
    <row r="139" spans="2:8" s="22" customFormat="1" ht="27" customHeight="1">
      <c r="B139" s="16"/>
      <c r="C139" s="8">
        <v>244</v>
      </c>
      <c r="D139" s="19" t="s">
        <v>219</v>
      </c>
      <c r="E139" s="20">
        <v>400000000</v>
      </c>
      <c r="F139" s="20">
        <v>0</v>
      </c>
      <c r="G139" s="21">
        <v>400000000</v>
      </c>
      <c r="H139" s="325"/>
    </row>
    <row r="140" spans="2:8" s="22" customFormat="1" ht="27" customHeight="1">
      <c r="B140" s="16"/>
      <c r="C140" s="8">
        <v>245</v>
      </c>
      <c r="D140" s="19" t="s">
        <v>220</v>
      </c>
      <c r="E140" s="20">
        <v>246700000</v>
      </c>
      <c r="F140" s="20">
        <v>31818000</v>
      </c>
      <c r="G140" s="21">
        <v>214882000</v>
      </c>
      <c r="H140" s="325"/>
    </row>
    <row r="141" spans="2:8" s="22" customFormat="1" ht="18" customHeight="1">
      <c r="B141" s="16"/>
      <c r="C141" s="8">
        <v>246</v>
      </c>
      <c r="D141" s="19" t="s">
        <v>221</v>
      </c>
      <c r="E141" s="20">
        <v>390000000</v>
      </c>
      <c r="F141" s="20">
        <v>0</v>
      </c>
      <c r="G141" s="21">
        <v>390000000</v>
      </c>
      <c r="H141" s="325"/>
    </row>
    <row r="142" spans="2:8" s="22" customFormat="1" ht="19.5" customHeight="1">
      <c r="B142" s="16"/>
      <c r="C142" s="8">
        <v>247</v>
      </c>
      <c r="D142" s="19" t="s">
        <v>222</v>
      </c>
      <c r="E142" s="20">
        <v>9702000</v>
      </c>
      <c r="F142" s="20">
        <v>0</v>
      </c>
      <c r="G142" s="21">
        <v>9702000</v>
      </c>
      <c r="H142" s="325"/>
    </row>
    <row r="143" spans="2:8" s="22" customFormat="1">
      <c r="B143" s="114"/>
      <c r="C143" s="115">
        <v>250</v>
      </c>
      <c r="D143" s="114" t="s">
        <v>110</v>
      </c>
      <c r="E143" s="64">
        <v>57600000</v>
      </c>
      <c r="F143" s="64">
        <v>0</v>
      </c>
      <c r="G143" s="111">
        <v>57600000</v>
      </c>
      <c r="H143" s="325"/>
    </row>
    <row r="144" spans="2:8" s="22" customFormat="1" ht="27.75" customHeight="1">
      <c r="B144" s="114"/>
      <c r="C144" s="142">
        <v>251</v>
      </c>
      <c r="D144" s="19" t="s">
        <v>223</v>
      </c>
      <c r="E144" s="20">
        <v>57600000</v>
      </c>
      <c r="F144" s="20">
        <v>0</v>
      </c>
      <c r="G144" s="21">
        <v>57600000</v>
      </c>
      <c r="H144" s="325"/>
    </row>
    <row r="145" spans="2:8" s="22" customFormat="1">
      <c r="B145" s="114"/>
      <c r="C145" s="115">
        <v>260</v>
      </c>
      <c r="D145" s="114" t="s">
        <v>111</v>
      </c>
      <c r="E145" s="64">
        <v>261078645</v>
      </c>
      <c r="F145" s="64">
        <v>0</v>
      </c>
      <c r="G145" s="111">
        <v>261078645</v>
      </c>
      <c r="H145" s="325"/>
    </row>
    <row r="146" spans="2:8" s="22" customFormat="1">
      <c r="B146" s="16"/>
      <c r="C146" s="8">
        <v>261</v>
      </c>
      <c r="D146" s="19" t="s">
        <v>224</v>
      </c>
      <c r="E146" s="20">
        <v>5702400</v>
      </c>
      <c r="F146" s="20">
        <v>0</v>
      </c>
      <c r="G146" s="21">
        <v>5702400</v>
      </c>
      <c r="H146" s="325"/>
    </row>
    <row r="147" spans="2:8" s="22" customFormat="1">
      <c r="B147" s="16"/>
      <c r="C147" s="8">
        <v>262</v>
      </c>
      <c r="D147" s="19" t="s">
        <v>225</v>
      </c>
      <c r="E147" s="20">
        <v>4561920</v>
      </c>
      <c r="F147" s="20">
        <v>0</v>
      </c>
      <c r="G147" s="21">
        <v>4561920</v>
      </c>
      <c r="H147" s="325"/>
    </row>
    <row r="148" spans="2:8" s="22" customFormat="1">
      <c r="B148" s="16"/>
      <c r="C148" s="8">
        <v>263</v>
      </c>
      <c r="D148" s="19" t="s">
        <v>226</v>
      </c>
      <c r="E148" s="20">
        <v>475200</v>
      </c>
      <c r="F148" s="20">
        <v>0</v>
      </c>
      <c r="G148" s="21">
        <v>475200</v>
      </c>
      <c r="H148" s="325"/>
    </row>
    <row r="149" spans="2:8" s="22" customFormat="1">
      <c r="B149" s="16"/>
      <c r="C149" s="8">
        <v>264</v>
      </c>
      <c r="D149" s="19" t="s">
        <v>227</v>
      </c>
      <c r="E149" s="20">
        <v>45000000</v>
      </c>
      <c r="F149" s="20">
        <v>0</v>
      </c>
      <c r="G149" s="21">
        <v>45000000</v>
      </c>
      <c r="H149" s="325"/>
    </row>
    <row r="150" spans="2:8" s="22" customFormat="1">
      <c r="B150" s="16"/>
      <c r="C150" s="8">
        <v>265</v>
      </c>
      <c r="D150" s="19" t="s">
        <v>228</v>
      </c>
      <c r="E150" s="20">
        <v>57024000</v>
      </c>
      <c r="F150" s="20">
        <v>0</v>
      </c>
      <c r="G150" s="21">
        <v>57024000</v>
      </c>
      <c r="H150" s="325"/>
    </row>
    <row r="151" spans="2:8" s="22" customFormat="1">
      <c r="B151" s="16"/>
      <c r="C151" s="8">
        <v>266</v>
      </c>
      <c r="D151" s="19" t="s">
        <v>229</v>
      </c>
      <c r="E151" s="20">
        <v>4752000</v>
      </c>
      <c r="F151" s="20">
        <v>0</v>
      </c>
      <c r="G151" s="21">
        <v>4752000</v>
      </c>
      <c r="H151" s="325"/>
    </row>
    <row r="152" spans="2:8" s="22" customFormat="1">
      <c r="B152" s="16"/>
      <c r="C152" s="8">
        <v>268</v>
      </c>
      <c r="D152" s="19" t="s">
        <v>230</v>
      </c>
      <c r="E152" s="20">
        <v>143563125</v>
      </c>
      <c r="F152" s="20">
        <v>0</v>
      </c>
      <c r="G152" s="21">
        <v>143563125</v>
      </c>
      <c r="H152" s="325"/>
    </row>
    <row r="153" spans="2:8" s="22" customFormat="1">
      <c r="B153" s="114"/>
      <c r="C153" s="115">
        <v>280</v>
      </c>
      <c r="D153" s="114" t="s">
        <v>112</v>
      </c>
      <c r="E153" s="64">
        <v>221474197</v>
      </c>
      <c r="F153" s="64">
        <v>0</v>
      </c>
      <c r="G153" s="111">
        <v>221474197</v>
      </c>
      <c r="H153" s="325"/>
    </row>
    <row r="154" spans="2:8" s="22" customFormat="1">
      <c r="B154" s="16"/>
      <c r="C154" s="8">
        <v>281</v>
      </c>
      <c r="D154" s="19" t="s">
        <v>157</v>
      </c>
      <c r="E154" s="20">
        <v>178354197</v>
      </c>
      <c r="F154" s="20">
        <v>0</v>
      </c>
      <c r="G154" s="21">
        <v>178354197</v>
      </c>
      <c r="H154" s="325"/>
    </row>
    <row r="155" spans="2:8" s="22" customFormat="1">
      <c r="B155" s="16"/>
      <c r="C155" s="8">
        <v>284</v>
      </c>
      <c r="D155" s="19" t="s">
        <v>231</v>
      </c>
      <c r="E155" s="20">
        <v>43120000</v>
      </c>
      <c r="F155" s="20">
        <v>0</v>
      </c>
      <c r="G155" s="21">
        <v>43120000</v>
      </c>
      <c r="H155" s="325"/>
    </row>
    <row r="156" spans="2:8" s="22" customFormat="1">
      <c r="B156" s="16"/>
      <c r="C156" s="115">
        <v>290</v>
      </c>
      <c r="D156" s="114" t="s">
        <v>113</v>
      </c>
      <c r="E156" s="64">
        <v>100000000</v>
      </c>
      <c r="F156" s="64">
        <v>0</v>
      </c>
      <c r="G156" s="111">
        <v>100000000</v>
      </c>
      <c r="H156" s="325"/>
    </row>
    <row r="157" spans="2:8" s="22" customFormat="1">
      <c r="B157" s="19"/>
      <c r="C157" s="142">
        <v>291</v>
      </c>
      <c r="D157" s="19" t="s">
        <v>232</v>
      </c>
      <c r="E157" s="20">
        <v>100000000</v>
      </c>
      <c r="F157" s="20">
        <v>0</v>
      </c>
      <c r="G157" s="21">
        <v>100000000</v>
      </c>
      <c r="H157" s="325"/>
    </row>
    <row r="158" spans="2:8" s="22" customFormat="1">
      <c r="B158" s="114">
        <v>300</v>
      </c>
      <c r="C158" s="115"/>
      <c r="D158" s="114" t="s">
        <v>114</v>
      </c>
      <c r="E158" s="64">
        <v>3305140225</v>
      </c>
      <c r="F158" s="64">
        <v>810930180</v>
      </c>
      <c r="G158" s="111">
        <v>2494210045</v>
      </c>
      <c r="H158" s="326"/>
    </row>
    <row r="159" spans="2:8" s="22" customFormat="1">
      <c r="B159" s="114"/>
      <c r="C159" s="115">
        <v>310</v>
      </c>
      <c r="D159" s="114" t="s">
        <v>115</v>
      </c>
      <c r="E159" s="64">
        <v>44000000</v>
      </c>
      <c r="F159" s="64">
        <v>0</v>
      </c>
      <c r="G159" s="111">
        <v>44000000</v>
      </c>
      <c r="H159" s="324" t="s">
        <v>206</v>
      </c>
    </row>
    <row r="160" spans="2:8" s="22" customFormat="1">
      <c r="B160" s="175"/>
      <c r="C160" s="176">
        <v>311</v>
      </c>
      <c r="D160" s="175" t="s">
        <v>233</v>
      </c>
      <c r="E160" s="177">
        <v>44000000</v>
      </c>
      <c r="F160" s="177">
        <v>0</v>
      </c>
      <c r="G160" s="178">
        <v>44000000</v>
      </c>
      <c r="H160" s="325"/>
    </row>
    <row r="161" spans="2:8" s="22" customFormat="1">
      <c r="B161" s="114"/>
      <c r="C161" s="115">
        <v>330</v>
      </c>
      <c r="D161" s="116" t="s">
        <v>116</v>
      </c>
      <c r="E161" s="64">
        <v>2450000000</v>
      </c>
      <c r="F161" s="64">
        <v>715989180</v>
      </c>
      <c r="G161" s="111">
        <v>1734010820</v>
      </c>
      <c r="H161" s="325"/>
    </row>
    <row r="162" spans="2:8" s="22" customFormat="1">
      <c r="B162" s="19"/>
      <c r="C162" s="142">
        <v>331</v>
      </c>
      <c r="D162" s="23" t="s">
        <v>234</v>
      </c>
      <c r="E162" s="20">
        <v>60000026</v>
      </c>
      <c r="F162" s="20">
        <v>0</v>
      </c>
      <c r="G162" s="21">
        <v>60000026</v>
      </c>
      <c r="H162" s="325"/>
    </row>
    <row r="163" spans="2:8" s="22" customFormat="1">
      <c r="B163" s="19"/>
      <c r="C163" s="142">
        <v>333</v>
      </c>
      <c r="D163" s="23" t="s">
        <v>235</v>
      </c>
      <c r="E163" s="20">
        <v>2374999974</v>
      </c>
      <c r="F163" s="20">
        <v>715989180</v>
      </c>
      <c r="G163" s="21">
        <v>1659010794</v>
      </c>
      <c r="H163" s="325"/>
    </row>
    <row r="164" spans="2:8" s="22" customFormat="1">
      <c r="B164" s="19"/>
      <c r="C164" s="142">
        <v>334</v>
      </c>
      <c r="D164" s="23" t="s">
        <v>236</v>
      </c>
      <c r="E164" s="20">
        <v>4920000</v>
      </c>
      <c r="F164" s="20">
        <v>0</v>
      </c>
      <c r="G164" s="21">
        <v>4920000</v>
      </c>
      <c r="H164" s="325"/>
    </row>
    <row r="165" spans="2:8" s="22" customFormat="1">
      <c r="B165" s="19"/>
      <c r="C165" s="142">
        <v>335</v>
      </c>
      <c r="D165" s="23" t="s">
        <v>237</v>
      </c>
      <c r="E165" s="20">
        <v>10080000</v>
      </c>
      <c r="F165" s="20">
        <v>0</v>
      </c>
      <c r="G165" s="21">
        <v>10080000</v>
      </c>
      <c r="H165" s="325"/>
    </row>
    <row r="166" spans="2:8" s="22" customFormat="1">
      <c r="B166" s="114"/>
      <c r="C166" s="115">
        <v>340</v>
      </c>
      <c r="D166" s="116" t="s">
        <v>117</v>
      </c>
      <c r="E166" s="64">
        <v>413340000</v>
      </c>
      <c r="F166" s="64">
        <v>94941000</v>
      </c>
      <c r="G166" s="111">
        <v>318399000</v>
      </c>
      <c r="H166" s="325"/>
    </row>
    <row r="167" spans="2:8" s="22" customFormat="1">
      <c r="B167" s="114"/>
      <c r="C167" s="142">
        <v>341</v>
      </c>
      <c r="D167" s="23" t="s">
        <v>238</v>
      </c>
      <c r="E167" s="20">
        <v>1500000</v>
      </c>
      <c r="F167" s="20">
        <v>0</v>
      </c>
      <c r="G167" s="21">
        <v>1500000</v>
      </c>
      <c r="H167" s="325"/>
    </row>
    <row r="168" spans="2:8" s="22" customFormat="1">
      <c r="B168" s="114"/>
      <c r="C168" s="142">
        <v>342</v>
      </c>
      <c r="D168" s="23" t="s">
        <v>239</v>
      </c>
      <c r="E168" s="20">
        <v>300000000</v>
      </c>
      <c r="F168" s="20">
        <v>0</v>
      </c>
      <c r="G168" s="21">
        <v>300000000</v>
      </c>
      <c r="H168" s="325"/>
    </row>
    <row r="169" spans="2:8" s="22" customFormat="1">
      <c r="B169" s="114"/>
      <c r="C169" s="142">
        <v>343</v>
      </c>
      <c r="D169" s="23" t="s">
        <v>240</v>
      </c>
      <c r="E169" s="20">
        <v>5000000</v>
      </c>
      <c r="F169" s="20">
        <v>0</v>
      </c>
      <c r="G169" s="21">
        <v>5000000</v>
      </c>
      <c r="H169" s="325"/>
    </row>
    <row r="170" spans="2:8" s="22" customFormat="1">
      <c r="B170" s="114"/>
      <c r="C170" s="142">
        <v>344</v>
      </c>
      <c r="D170" s="23" t="s">
        <v>241</v>
      </c>
      <c r="E170" s="20">
        <v>2200000</v>
      </c>
      <c r="F170" s="20">
        <v>0</v>
      </c>
      <c r="G170" s="21">
        <v>2200000</v>
      </c>
      <c r="H170" s="325"/>
    </row>
    <row r="171" spans="2:8" s="22" customFormat="1">
      <c r="B171" s="114"/>
      <c r="C171" s="142">
        <v>345</v>
      </c>
      <c r="D171" s="23" t="s">
        <v>242</v>
      </c>
      <c r="E171" s="20">
        <v>1440000</v>
      </c>
      <c r="F171" s="20">
        <v>0</v>
      </c>
      <c r="G171" s="21">
        <v>1440000</v>
      </c>
      <c r="H171" s="325"/>
    </row>
    <row r="172" spans="2:8" s="22" customFormat="1">
      <c r="B172" s="114"/>
      <c r="C172" s="142">
        <v>346</v>
      </c>
      <c r="D172" s="23" t="s">
        <v>243</v>
      </c>
      <c r="E172" s="20">
        <v>101200000</v>
      </c>
      <c r="F172" s="20">
        <v>94941000</v>
      </c>
      <c r="G172" s="21">
        <v>6256000</v>
      </c>
      <c r="H172" s="325"/>
    </row>
    <row r="173" spans="2:8" s="22" customFormat="1">
      <c r="B173" s="114"/>
      <c r="C173" s="142">
        <v>347</v>
      </c>
      <c r="D173" s="23" t="s">
        <v>244</v>
      </c>
      <c r="E173" s="20">
        <v>2000000</v>
      </c>
      <c r="F173" s="20">
        <v>0</v>
      </c>
      <c r="G173" s="21">
        <v>2000000</v>
      </c>
      <c r="H173" s="325"/>
    </row>
    <row r="174" spans="2:8" s="22" customFormat="1">
      <c r="B174" s="114"/>
      <c r="C174" s="115">
        <v>350</v>
      </c>
      <c r="D174" s="116" t="s">
        <v>118</v>
      </c>
      <c r="E174" s="64">
        <v>23000000</v>
      </c>
      <c r="F174" s="64">
        <v>0</v>
      </c>
      <c r="G174" s="111">
        <v>23000000</v>
      </c>
      <c r="H174" s="325"/>
    </row>
    <row r="175" spans="2:8" s="22" customFormat="1">
      <c r="B175" s="19"/>
      <c r="C175" s="142">
        <v>351</v>
      </c>
      <c r="D175" s="23" t="s">
        <v>245</v>
      </c>
      <c r="E175" s="20">
        <v>800000</v>
      </c>
      <c r="F175" s="20">
        <v>0</v>
      </c>
      <c r="G175" s="21">
        <v>800000</v>
      </c>
      <c r="H175" s="325"/>
    </row>
    <row r="176" spans="2:8" s="22" customFormat="1">
      <c r="B176" s="19"/>
      <c r="C176" s="142">
        <v>352</v>
      </c>
      <c r="D176" s="23" t="s">
        <v>246</v>
      </c>
      <c r="E176" s="20">
        <v>10800000</v>
      </c>
      <c r="F176" s="20">
        <v>0</v>
      </c>
      <c r="G176" s="21">
        <v>10800000</v>
      </c>
      <c r="H176" s="325"/>
    </row>
    <row r="177" spans="2:8" s="22" customFormat="1">
      <c r="B177" s="19"/>
      <c r="C177" s="142">
        <v>354</v>
      </c>
      <c r="D177" s="23" t="s">
        <v>247</v>
      </c>
      <c r="E177" s="20">
        <v>400000</v>
      </c>
      <c r="F177" s="20">
        <v>0</v>
      </c>
      <c r="G177" s="21">
        <v>400000</v>
      </c>
      <c r="H177" s="325"/>
    </row>
    <row r="178" spans="2:8" s="22" customFormat="1">
      <c r="B178" s="19"/>
      <c r="C178" s="142">
        <v>355</v>
      </c>
      <c r="D178" s="23" t="s">
        <v>248</v>
      </c>
      <c r="E178" s="20">
        <v>1000000</v>
      </c>
      <c r="F178" s="20">
        <v>0</v>
      </c>
      <c r="G178" s="21">
        <v>1000000</v>
      </c>
      <c r="H178" s="325"/>
    </row>
    <row r="179" spans="2:8" s="22" customFormat="1" ht="30">
      <c r="B179" s="19"/>
      <c r="C179" s="142">
        <v>358</v>
      </c>
      <c r="D179" s="23" t="s">
        <v>249</v>
      </c>
      <c r="E179" s="20">
        <v>10000000</v>
      </c>
      <c r="F179" s="20">
        <v>0</v>
      </c>
      <c r="G179" s="21">
        <v>10000000</v>
      </c>
      <c r="H179" s="325"/>
    </row>
    <row r="180" spans="2:8" s="22" customFormat="1">
      <c r="B180" s="114"/>
      <c r="C180" s="115">
        <v>360</v>
      </c>
      <c r="D180" s="116" t="s">
        <v>139</v>
      </c>
      <c r="E180" s="64">
        <v>338200225</v>
      </c>
      <c r="F180" s="64">
        <v>0</v>
      </c>
      <c r="G180" s="111">
        <v>338200225</v>
      </c>
      <c r="H180" s="325"/>
    </row>
    <row r="181" spans="2:8" s="22" customFormat="1">
      <c r="B181" s="19"/>
      <c r="C181" s="142">
        <v>361</v>
      </c>
      <c r="D181" s="23" t="s">
        <v>139</v>
      </c>
      <c r="E181" s="20">
        <v>338200225</v>
      </c>
      <c r="F181" s="20">
        <v>0</v>
      </c>
      <c r="G181" s="21">
        <v>338200225</v>
      </c>
      <c r="H181" s="325"/>
    </row>
    <row r="182" spans="2:8" s="22" customFormat="1">
      <c r="B182" s="114"/>
      <c r="C182" s="115">
        <v>390</v>
      </c>
      <c r="D182" s="116" t="s">
        <v>119</v>
      </c>
      <c r="E182" s="64">
        <v>36600000</v>
      </c>
      <c r="F182" s="64">
        <v>0</v>
      </c>
      <c r="G182" s="111">
        <v>36600000</v>
      </c>
      <c r="H182" s="325"/>
    </row>
    <row r="183" spans="2:8" s="22" customFormat="1">
      <c r="B183" s="19"/>
      <c r="C183" s="142">
        <v>394</v>
      </c>
      <c r="D183" s="23" t="s">
        <v>250</v>
      </c>
      <c r="E183" s="20">
        <v>1600000</v>
      </c>
      <c r="F183" s="20">
        <v>0</v>
      </c>
      <c r="G183" s="21">
        <v>1600000</v>
      </c>
      <c r="H183" s="325"/>
    </row>
    <row r="184" spans="2:8" s="22" customFormat="1">
      <c r="B184" s="19"/>
      <c r="C184" s="142">
        <v>395</v>
      </c>
      <c r="D184" s="23" t="s">
        <v>251</v>
      </c>
      <c r="E184" s="20">
        <v>20000000</v>
      </c>
      <c r="F184" s="20">
        <v>0</v>
      </c>
      <c r="G184" s="21">
        <v>20000000</v>
      </c>
      <c r="H184" s="325"/>
    </row>
    <row r="185" spans="2:8" s="22" customFormat="1">
      <c r="B185" s="19"/>
      <c r="C185" s="142">
        <v>396</v>
      </c>
      <c r="D185" s="23" t="s">
        <v>252</v>
      </c>
      <c r="E185" s="20">
        <v>4000000</v>
      </c>
      <c r="F185" s="20">
        <v>0</v>
      </c>
      <c r="G185" s="21">
        <v>4000000</v>
      </c>
      <c r="H185" s="325"/>
    </row>
    <row r="186" spans="2:8" s="22" customFormat="1">
      <c r="B186" s="19"/>
      <c r="C186" s="142">
        <v>397</v>
      </c>
      <c r="D186" s="23" t="s">
        <v>253</v>
      </c>
      <c r="E186" s="20">
        <v>4900000</v>
      </c>
      <c r="F186" s="20">
        <v>0</v>
      </c>
      <c r="G186" s="21">
        <v>4900000</v>
      </c>
      <c r="H186" s="325"/>
    </row>
    <row r="187" spans="2:8" s="22" customFormat="1">
      <c r="B187" s="19"/>
      <c r="C187" s="142">
        <v>398</v>
      </c>
      <c r="D187" s="23" t="s">
        <v>254</v>
      </c>
      <c r="E187" s="20">
        <v>5000000</v>
      </c>
      <c r="F187" s="20">
        <v>0</v>
      </c>
      <c r="G187" s="21">
        <v>5000000</v>
      </c>
      <c r="H187" s="325"/>
    </row>
    <row r="188" spans="2:8" s="22" customFormat="1">
      <c r="B188" s="19"/>
      <c r="C188" s="142">
        <v>399</v>
      </c>
      <c r="D188" s="23" t="s">
        <v>255</v>
      </c>
      <c r="E188" s="20">
        <v>1100000</v>
      </c>
      <c r="F188" s="20">
        <v>0</v>
      </c>
      <c r="G188" s="21">
        <v>1100000</v>
      </c>
      <c r="H188" s="325"/>
    </row>
    <row r="189" spans="2:8" s="22" customFormat="1">
      <c r="B189" s="114">
        <v>500</v>
      </c>
      <c r="C189" s="115"/>
      <c r="D189" s="116" t="s">
        <v>120</v>
      </c>
      <c r="E189" s="64">
        <v>2262200000</v>
      </c>
      <c r="F189" s="64">
        <v>0</v>
      </c>
      <c r="G189" s="111">
        <v>2262200000</v>
      </c>
      <c r="H189" s="325"/>
    </row>
    <row r="190" spans="2:8" s="22" customFormat="1" ht="30">
      <c r="B190" s="114"/>
      <c r="C190" s="115">
        <v>530</v>
      </c>
      <c r="D190" s="116" t="s">
        <v>158</v>
      </c>
      <c r="E190" s="64">
        <v>2071283362</v>
      </c>
      <c r="F190" s="64">
        <v>0</v>
      </c>
      <c r="G190" s="111">
        <v>2071283362</v>
      </c>
      <c r="H190" s="325"/>
    </row>
    <row r="191" spans="2:8" s="22" customFormat="1">
      <c r="B191" s="19"/>
      <c r="C191" s="142">
        <v>533</v>
      </c>
      <c r="D191" s="23" t="s">
        <v>256</v>
      </c>
      <c r="E191" s="20">
        <v>500000000</v>
      </c>
      <c r="F191" s="20">
        <v>0</v>
      </c>
      <c r="G191" s="21">
        <v>500000000</v>
      </c>
      <c r="H191" s="325"/>
    </row>
    <row r="192" spans="2:8" s="22" customFormat="1">
      <c r="B192" s="19"/>
      <c r="C192" s="142">
        <v>537</v>
      </c>
      <c r="D192" s="23" t="s">
        <v>257</v>
      </c>
      <c r="E192" s="20">
        <v>1571283362</v>
      </c>
      <c r="F192" s="20">
        <v>0</v>
      </c>
      <c r="G192" s="21">
        <v>1571283362</v>
      </c>
      <c r="H192" s="325"/>
    </row>
    <row r="193" spans="2:8" s="22" customFormat="1">
      <c r="B193" s="114"/>
      <c r="C193" s="115">
        <v>570</v>
      </c>
      <c r="D193" s="116" t="s">
        <v>121</v>
      </c>
      <c r="E193" s="64">
        <v>190916638</v>
      </c>
      <c r="F193" s="64">
        <v>0</v>
      </c>
      <c r="G193" s="111">
        <v>190916638</v>
      </c>
      <c r="H193" s="325"/>
    </row>
    <row r="194" spans="2:8" s="22" customFormat="1">
      <c r="B194" s="19"/>
      <c r="C194" s="142">
        <v>579</v>
      </c>
      <c r="D194" s="23" t="s">
        <v>258</v>
      </c>
      <c r="E194" s="20">
        <v>190916638</v>
      </c>
      <c r="F194" s="20">
        <v>0</v>
      </c>
      <c r="G194" s="21">
        <v>190916638</v>
      </c>
      <c r="H194" s="325"/>
    </row>
    <row r="195" spans="2:8" s="22" customFormat="1">
      <c r="B195" s="114">
        <v>800</v>
      </c>
      <c r="C195" s="115"/>
      <c r="D195" s="116" t="s">
        <v>122</v>
      </c>
      <c r="E195" s="64">
        <v>2000000000</v>
      </c>
      <c r="F195" s="64">
        <v>500000001</v>
      </c>
      <c r="G195" s="111">
        <v>1499999999</v>
      </c>
      <c r="H195" s="325"/>
    </row>
    <row r="196" spans="2:8" s="22" customFormat="1" ht="30">
      <c r="B196" s="114"/>
      <c r="C196" s="115">
        <v>810</v>
      </c>
      <c r="D196" s="116" t="s">
        <v>259</v>
      </c>
      <c r="E196" s="64">
        <v>2000000000</v>
      </c>
      <c r="F196" s="64">
        <v>500000001</v>
      </c>
      <c r="G196" s="111">
        <v>1499999999</v>
      </c>
      <c r="H196" s="325"/>
    </row>
    <row r="197" spans="2:8" s="22" customFormat="1" ht="30">
      <c r="B197" s="16"/>
      <c r="C197" s="8">
        <v>812</v>
      </c>
      <c r="D197" s="23" t="s">
        <v>159</v>
      </c>
      <c r="E197" s="20">
        <v>2000000000</v>
      </c>
      <c r="F197" s="20">
        <v>500000001</v>
      </c>
      <c r="G197" s="21">
        <v>1499999999</v>
      </c>
      <c r="H197" s="325"/>
    </row>
    <row r="198" spans="2:8" s="22" customFormat="1">
      <c r="B198" s="114"/>
      <c r="C198" s="115">
        <v>840</v>
      </c>
      <c r="D198" s="116" t="s">
        <v>123</v>
      </c>
      <c r="E198" s="64">
        <v>0</v>
      </c>
      <c r="F198" s="64">
        <v>0</v>
      </c>
      <c r="G198" s="111">
        <v>0</v>
      </c>
      <c r="H198" s="326"/>
    </row>
    <row r="199" spans="2:8" s="22" customFormat="1">
      <c r="B199" s="19"/>
      <c r="C199" s="142">
        <v>841</v>
      </c>
      <c r="D199" s="23" t="s">
        <v>260</v>
      </c>
      <c r="E199" s="20">
        <v>0</v>
      </c>
      <c r="F199" s="20">
        <v>0</v>
      </c>
      <c r="G199" s="21">
        <v>0</v>
      </c>
      <c r="H199" s="324" t="s">
        <v>206</v>
      </c>
    </row>
    <row r="200" spans="2:8">
      <c r="B200" s="114">
        <v>900</v>
      </c>
      <c r="C200" s="115"/>
      <c r="D200" s="116" t="s">
        <v>124</v>
      </c>
      <c r="E200" s="64">
        <v>79150658</v>
      </c>
      <c r="F200" s="64">
        <v>31037800</v>
      </c>
      <c r="G200" s="111">
        <v>48112858</v>
      </c>
      <c r="H200" s="325"/>
    </row>
    <row r="201" spans="2:8">
      <c r="B201" s="114"/>
      <c r="C201" s="115">
        <v>910</v>
      </c>
      <c r="D201" s="116" t="s">
        <v>125</v>
      </c>
      <c r="E201" s="64">
        <v>49575801</v>
      </c>
      <c r="F201" s="64">
        <v>31037800</v>
      </c>
      <c r="G201" s="111">
        <v>18538001</v>
      </c>
      <c r="H201" s="325"/>
    </row>
    <row r="202" spans="2:8">
      <c r="B202" s="19"/>
      <c r="C202" s="142">
        <v>910</v>
      </c>
      <c r="D202" s="116" t="s">
        <v>125</v>
      </c>
      <c r="E202" s="20">
        <v>49575801</v>
      </c>
      <c r="F202" s="20">
        <v>31037800</v>
      </c>
      <c r="G202" s="21">
        <v>18538001</v>
      </c>
      <c r="H202" s="325"/>
    </row>
    <row r="203" spans="2:8" ht="30">
      <c r="B203" s="16"/>
      <c r="C203" s="115">
        <v>920</v>
      </c>
      <c r="D203" s="23" t="s">
        <v>126</v>
      </c>
      <c r="E203" s="20">
        <v>29574857</v>
      </c>
      <c r="F203" s="20">
        <v>0</v>
      </c>
      <c r="G203" s="21">
        <v>29574857</v>
      </c>
      <c r="H203" s="325"/>
    </row>
    <row r="204" spans="2:8" ht="30">
      <c r="B204" s="16"/>
      <c r="C204" s="115">
        <v>920</v>
      </c>
      <c r="D204" s="23" t="s">
        <v>126</v>
      </c>
      <c r="E204" s="20">
        <v>29574857</v>
      </c>
      <c r="F204" s="20">
        <v>0</v>
      </c>
      <c r="G204" s="21">
        <v>29574857</v>
      </c>
      <c r="H204" s="326"/>
    </row>
    <row r="205" spans="2:8">
      <c r="B205" s="24"/>
      <c r="C205" s="8"/>
      <c r="D205" s="112" t="s">
        <v>127</v>
      </c>
      <c r="E205" s="113">
        <f>SUM(E125,E158,E189,E195,E200)</f>
        <v>10358874843</v>
      </c>
      <c r="F205" s="113">
        <f>SUM(F125,F158,F189,F195,F200)</f>
        <v>1522901596</v>
      </c>
      <c r="G205" s="113">
        <f>SUM(G125,G158,G189,G195,G200)</f>
        <v>8835973247</v>
      </c>
      <c r="H205" s="150"/>
    </row>
    <row r="206" spans="2:8">
      <c r="B206" s="17"/>
      <c r="C206" s="17"/>
      <c r="D206" s="17"/>
      <c r="E206" s="17"/>
      <c r="F206" s="17"/>
      <c r="G206" s="17"/>
      <c r="H206" s="141"/>
    </row>
    <row r="207" spans="2:8">
      <c r="B207" s="17"/>
      <c r="C207" s="17"/>
      <c r="D207" s="17"/>
      <c r="E207" s="17"/>
      <c r="F207" s="17"/>
      <c r="G207" s="17"/>
      <c r="H207" s="141"/>
    </row>
    <row r="208" spans="2:8">
      <c r="B208" s="17"/>
      <c r="C208" s="17"/>
      <c r="D208" s="17"/>
      <c r="E208" s="17"/>
      <c r="F208" s="17"/>
      <c r="G208" s="17"/>
      <c r="H208" s="141"/>
    </row>
    <row r="209" spans="2:8">
      <c r="B209" s="17"/>
      <c r="C209" s="17"/>
      <c r="D209" s="17"/>
      <c r="E209" s="17"/>
      <c r="F209" s="17"/>
      <c r="G209" s="17"/>
      <c r="H209" s="141"/>
    </row>
    <row r="210" spans="2:8">
      <c r="B210" s="17"/>
      <c r="C210" s="17"/>
      <c r="D210" s="17"/>
      <c r="E210" s="17"/>
      <c r="F210" s="17"/>
      <c r="G210" s="17"/>
      <c r="H210" s="141"/>
    </row>
    <row r="211" spans="2:8">
      <c r="B211" s="17"/>
      <c r="C211" s="17"/>
      <c r="D211" s="17"/>
      <c r="E211" s="17"/>
      <c r="F211" s="17"/>
      <c r="G211" s="17"/>
      <c r="H211" s="141"/>
    </row>
    <row r="212" spans="2:8">
      <c r="B212" s="17"/>
      <c r="C212" s="17"/>
      <c r="D212" s="17"/>
      <c r="E212" s="17"/>
      <c r="F212" s="17"/>
      <c r="G212" s="17"/>
      <c r="H212" s="141"/>
    </row>
    <row r="213" spans="2:8">
      <c r="B213" s="17"/>
      <c r="C213" s="17"/>
      <c r="D213" s="17"/>
      <c r="E213" s="17"/>
      <c r="F213" s="17"/>
      <c r="G213" s="17"/>
      <c r="H213" s="141"/>
    </row>
    <row r="214" spans="2:8">
      <c r="B214" s="17"/>
      <c r="C214" s="17"/>
      <c r="D214" s="17"/>
      <c r="E214" s="17"/>
      <c r="F214" s="17"/>
      <c r="G214" s="17"/>
      <c r="H214" s="141"/>
    </row>
    <row r="215" spans="2:8">
      <c r="B215" s="17"/>
      <c r="C215" s="17"/>
      <c r="D215" s="17"/>
      <c r="E215" s="17"/>
      <c r="F215" s="17"/>
      <c r="G215" s="17"/>
      <c r="H215" s="141"/>
    </row>
    <row r="216" spans="2:8">
      <c r="B216" s="17"/>
      <c r="C216" s="17"/>
      <c r="D216" s="17"/>
      <c r="E216" s="17"/>
      <c r="F216" s="17"/>
      <c r="G216" s="17"/>
      <c r="H216" s="141"/>
    </row>
    <row r="217" spans="2:8">
      <c r="B217" s="17"/>
      <c r="C217" s="17"/>
      <c r="F217" s="17"/>
      <c r="G217" s="17"/>
      <c r="H217" s="141"/>
    </row>
    <row r="218" spans="2:8">
      <c r="B218" s="17"/>
      <c r="C218" s="17"/>
      <c r="F218" s="17"/>
      <c r="G218" s="17"/>
      <c r="H218" s="141"/>
    </row>
    <row r="219" spans="2:8">
      <c r="B219" s="17"/>
      <c r="C219" s="17"/>
      <c r="F219" s="17"/>
      <c r="H219" s="141"/>
    </row>
    <row r="220" spans="2:8">
      <c r="B220" s="17"/>
      <c r="C220" s="17"/>
      <c r="D220" s="17"/>
      <c r="E220" s="17"/>
      <c r="F220" s="17"/>
    </row>
    <row r="221" spans="2:8">
      <c r="B221" s="17"/>
      <c r="C221" s="17"/>
      <c r="D221" s="17"/>
      <c r="E221" s="17" t="str">
        <f>+E124</f>
        <v>Presupuestado Vigente</v>
      </c>
      <c r="F221" s="65">
        <f>+E205</f>
        <v>10358874843</v>
      </c>
    </row>
    <row r="222" spans="2:8">
      <c r="B222" s="17"/>
      <c r="C222" s="17"/>
      <c r="D222" s="17"/>
      <c r="E222" s="17" t="str">
        <f>+F124</f>
        <v>Ejecutado</v>
      </c>
      <c r="F222" s="65">
        <f>+F205</f>
        <v>1522901596</v>
      </c>
      <c r="G222" s="17"/>
      <c r="H222" s="17"/>
    </row>
    <row r="223" spans="2:8">
      <c r="B223" s="17"/>
      <c r="C223" s="17"/>
      <c r="D223" s="17"/>
      <c r="E223" s="17" t="str">
        <f>+G124</f>
        <v>Saldos</v>
      </c>
      <c r="F223" s="65">
        <f>+G205</f>
        <v>8835973247</v>
      </c>
      <c r="G223" s="17"/>
      <c r="H223" s="17"/>
    </row>
    <row r="224" spans="2:8">
      <c r="B224" s="17"/>
      <c r="C224" s="17"/>
      <c r="D224" s="17"/>
      <c r="E224" s="17"/>
      <c r="F224" s="17"/>
      <c r="G224" s="17"/>
      <c r="H224" s="17"/>
    </row>
    <row r="225" spans="2:8">
      <c r="B225" s="17"/>
      <c r="C225" s="17"/>
      <c r="D225" s="17"/>
      <c r="E225" s="17"/>
      <c r="F225" s="17"/>
      <c r="G225" s="17"/>
      <c r="H225" s="17"/>
    </row>
    <row r="226" spans="2:8">
      <c r="B226" s="17"/>
      <c r="C226" s="17"/>
      <c r="D226" s="17"/>
      <c r="E226" s="17"/>
      <c r="F226" s="17"/>
      <c r="G226" s="17"/>
      <c r="H226" s="17"/>
    </row>
    <row r="227" spans="2:8">
      <c r="B227" s="17"/>
      <c r="C227" s="17"/>
      <c r="D227" s="17"/>
      <c r="E227" s="17"/>
      <c r="F227" s="17"/>
      <c r="G227" s="17"/>
      <c r="H227" s="17"/>
    </row>
    <row r="228" spans="2:8">
      <c r="B228" s="17"/>
      <c r="C228" s="17"/>
      <c r="D228" s="17"/>
      <c r="E228" s="17"/>
      <c r="F228" s="17"/>
      <c r="G228" s="17"/>
      <c r="H228" s="17"/>
    </row>
    <row r="229" spans="2:8">
      <c r="B229" s="17"/>
      <c r="C229" s="17"/>
      <c r="D229" s="17"/>
      <c r="E229" s="17"/>
      <c r="F229" s="17"/>
      <c r="G229" s="17"/>
      <c r="H229" s="17"/>
    </row>
    <row r="230" spans="2:8">
      <c r="B230" s="17"/>
      <c r="C230" s="17"/>
      <c r="D230" s="17"/>
      <c r="E230" s="17"/>
      <c r="F230" s="17"/>
      <c r="G230" s="17"/>
      <c r="H230" s="17"/>
    </row>
    <row r="231" spans="2:8">
      <c r="B231" s="17"/>
      <c r="C231" s="17"/>
      <c r="D231" s="17"/>
      <c r="E231" s="17"/>
      <c r="F231" s="17"/>
      <c r="G231" s="17"/>
      <c r="H231" s="17"/>
    </row>
    <row r="232" spans="2:8">
      <c r="B232" s="17"/>
      <c r="C232" s="17"/>
      <c r="D232" s="17"/>
      <c r="E232" s="17"/>
      <c r="F232" s="17"/>
      <c r="G232" s="17"/>
      <c r="H232" s="17"/>
    </row>
    <row r="233" spans="2:8" ht="40.5" customHeight="1"/>
    <row r="234" spans="2:8" ht="40.5" customHeight="1"/>
    <row r="235" spans="2:8" ht="40.5" customHeight="1"/>
    <row r="236" spans="2:8" ht="15" customHeight="1"/>
    <row r="237" spans="2:8" ht="21" customHeight="1">
      <c r="B237" s="318" t="s">
        <v>146</v>
      </c>
      <c r="C237" s="318"/>
      <c r="D237" s="318"/>
      <c r="E237" s="318"/>
      <c r="F237" s="318"/>
    </row>
    <row r="238" spans="2:8" ht="30.75" customHeight="1" thickBot="1">
      <c r="B238" s="90" t="s">
        <v>1</v>
      </c>
      <c r="C238" s="90" t="s">
        <v>50</v>
      </c>
      <c r="D238" s="90" t="s">
        <v>51</v>
      </c>
      <c r="E238" s="90" t="s">
        <v>52</v>
      </c>
      <c r="F238" s="98" t="s">
        <v>53</v>
      </c>
    </row>
    <row r="239" spans="2:8" ht="38.25" customHeight="1">
      <c r="B239" s="319" t="s">
        <v>160</v>
      </c>
      <c r="C239" s="320"/>
      <c r="D239" s="320"/>
      <c r="E239" s="320"/>
      <c r="F239" s="321"/>
    </row>
    <row r="240" spans="2:8" s="28" customFormat="1" ht="15.75" customHeight="1">
      <c r="B240" s="27"/>
      <c r="C240" s="29"/>
      <c r="D240" s="27"/>
      <c r="E240" s="30"/>
      <c r="F240" s="30"/>
    </row>
    <row r="241" spans="2:6" ht="15.75" customHeight="1">
      <c r="B241" s="9"/>
      <c r="C241" s="9"/>
      <c r="D241" s="9"/>
      <c r="E241" s="10"/>
    </row>
    <row r="242" spans="2:6" s="22" customFormat="1" ht="25.5" customHeight="1">
      <c r="B242" s="216" t="s">
        <v>54</v>
      </c>
      <c r="C242" s="216"/>
      <c r="D242" s="216"/>
      <c r="E242" s="216"/>
      <c r="F242" s="216"/>
    </row>
    <row r="243" spans="2:6" s="68" customFormat="1" ht="18" customHeight="1">
      <c r="B243" s="67"/>
      <c r="C243" s="67"/>
      <c r="D243" s="67"/>
      <c r="E243" s="67"/>
      <c r="F243" s="67"/>
    </row>
    <row r="244" spans="2:6" s="22" customFormat="1" ht="24" customHeight="1">
      <c r="B244" s="219" t="s">
        <v>55</v>
      </c>
      <c r="C244" s="219"/>
      <c r="D244" s="219"/>
      <c r="E244" s="219"/>
      <c r="F244" s="219"/>
    </row>
    <row r="245" spans="2:6" s="22" customFormat="1" ht="30.75" thickBot="1">
      <c r="B245" s="101" t="s">
        <v>23</v>
      </c>
      <c r="C245" s="101" t="s">
        <v>56</v>
      </c>
      <c r="D245" s="101" t="s">
        <v>24</v>
      </c>
      <c r="E245" s="101" t="s">
        <v>57</v>
      </c>
      <c r="F245" s="101" t="s">
        <v>58</v>
      </c>
    </row>
    <row r="246" spans="2:6" s="22" customFormat="1" ht="77.25" customHeight="1">
      <c r="B246" s="88">
        <v>1</v>
      </c>
      <c r="C246" s="83" t="s">
        <v>76</v>
      </c>
      <c r="D246" s="99" t="s">
        <v>203</v>
      </c>
      <c r="E246" s="83" t="s">
        <v>128</v>
      </c>
      <c r="F246" s="100" t="s">
        <v>129</v>
      </c>
    </row>
    <row r="247" spans="2:6" s="22" customFormat="1" ht="76.5" customHeight="1">
      <c r="B247" s="5">
        <v>2</v>
      </c>
      <c r="C247" s="31" t="s">
        <v>77</v>
      </c>
      <c r="D247" s="136" t="s">
        <v>204</v>
      </c>
      <c r="E247" s="31" t="s">
        <v>128</v>
      </c>
      <c r="F247" s="33" t="s">
        <v>130</v>
      </c>
    </row>
    <row r="248" spans="2:6" s="22" customFormat="1" ht="120">
      <c r="B248" s="5">
        <v>3</v>
      </c>
      <c r="C248" s="31" t="s">
        <v>78</v>
      </c>
      <c r="D248" s="3" t="s">
        <v>161</v>
      </c>
      <c r="E248" s="31" t="s">
        <v>128</v>
      </c>
      <c r="F248" s="33" t="s">
        <v>131</v>
      </c>
    </row>
    <row r="249" spans="2:6" s="22" customFormat="1" ht="60">
      <c r="B249" s="11">
        <v>4</v>
      </c>
      <c r="C249" s="32" t="s">
        <v>79</v>
      </c>
      <c r="D249" s="137" t="s">
        <v>205</v>
      </c>
      <c r="E249" s="31" t="s">
        <v>128</v>
      </c>
      <c r="F249" s="33" t="s">
        <v>132</v>
      </c>
    </row>
    <row r="250" spans="2:6" s="22" customFormat="1" ht="48.75" customHeight="1">
      <c r="B250" s="152">
        <v>5</v>
      </c>
      <c r="C250" s="153" t="s">
        <v>173</v>
      </c>
      <c r="D250" s="154" t="s">
        <v>265</v>
      </c>
      <c r="E250" s="155" t="s">
        <v>174</v>
      </c>
      <c r="F250" s="151" t="s">
        <v>175</v>
      </c>
    </row>
    <row r="253" spans="2:6" ht="21" customHeight="1">
      <c r="B253" s="219" t="s">
        <v>59</v>
      </c>
      <c r="C253" s="219"/>
      <c r="D253" s="219"/>
      <c r="E253" s="219"/>
      <c r="F253" s="219"/>
    </row>
    <row r="254" spans="2:6" ht="30.75" thickBot="1">
      <c r="B254" s="101" t="s">
        <v>60</v>
      </c>
      <c r="C254" s="101" t="s">
        <v>61</v>
      </c>
      <c r="D254" s="101" t="s">
        <v>62</v>
      </c>
      <c r="E254" s="101" t="s">
        <v>53</v>
      </c>
      <c r="F254" s="101" t="s">
        <v>63</v>
      </c>
    </row>
    <row r="255" spans="2:6" ht="38.25" customHeight="1">
      <c r="B255" s="319" t="s">
        <v>160</v>
      </c>
      <c r="C255" s="320"/>
      <c r="D255" s="320"/>
      <c r="E255" s="320"/>
      <c r="F255" s="321"/>
    </row>
    <row r="256" spans="2:6">
      <c r="B256" s="10"/>
      <c r="C256" s="10"/>
      <c r="D256" s="10"/>
      <c r="E256" s="10"/>
    </row>
    <row r="257" spans="2:6" ht="21" customHeight="1">
      <c r="B257" s="219" t="s">
        <v>64</v>
      </c>
      <c r="C257" s="219"/>
      <c r="D257" s="219"/>
      <c r="E257" s="219"/>
      <c r="F257" s="219"/>
    </row>
    <row r="258" spans="2:6" ht="27" customHeight="1" thickBot="1">
      <c r="B258" s="90" t="s">
        <v>80</v>
      </c>
      <c r="C258" s="90" t="s">
        <v>65</v>
      </c>
      <c r="D258" s="90" t="s">
        <v>24</v>
      </c>
      <c r="E258" s="90" t="s">
        <v>66</v>
      </c>
      <c r="F258" s="90" t="s">
        <v>53</v>
      </c>
    </row>
    <row r="259" spans="2:6" ht="51.75" customHeight="1">
      <c r="B259" s="5" t="s">
        <v>104</v>
      </c>
      <c r="C259" s="5" t="s">
        <v>104</v>
      </c>
      <c r="D259" s="156" t="s">
        <v>266</v>
      </c>
      <c r="E259" s="5" t="s">
        <v>104</v>
      </c>
      <c r="F259" s="5" t="s">
        <v>104</v>
      </c>
    </row>
    <row r="260" spans="2:6" s="22" customFormat="1">
      <c r="B260" s="35"/>
      <c r="C260" s="35"/>
      <c r="D260" s="35"/>
      <c r="E260" s="35"/>
      <c r="F260" s="35"/>
    </row>
    <row r="261" spans="2:6" s="22" customFormat="1" ht="18.75">
      <c r="B261" s="216" t="s">
        <v>67</v>
      </c>
      <c r="C261" s="216"/>
      <c r="D261" s="216"/>
      <c r="E261" s="216"/>
    </row>
    <row r="262" spans="2:6" s="22" customFormat="1" ht="12" customHeight="1">
      <c r="B262" s="26"/>
      <c r="C262" s="26"/>
      <c r="D262" s="26"/>
    </row>
    <row r="263" spans="2:6" s="22" customFormat="1" ht="22.5" customHeight="1">
      <c r="B263" s="120" t="s">
        <v>178</v>
      </c>
      <c r="C263" s="26"/>
      <c r="D263" s="26"/>
    </row>
    <row r="264" spans="2:6" s="22" customFormat="1" ht="22.5" customHeight="1">
      <c r="B264" s="120"/>
      <c r="C264" s="26"/>
      <c r="D264" s="26"/>
    </row>
    <row r="265" spans="2:6" s="22" customFormat="1" ht="16.5" thickBot="1">
      <c r="B265" s="212" t="s">
        <v>68</v>
      </c>
      <c r="C265" s="212"/>
      <c r="D265" s="212"/>
      <c r="E265" s="212"/>
    </row>
    <row r="266" spans="2:6" s="22" customFormat="1" ht="21" customHeight="1">
      <c r="B266" s="102" t="s">
        <v>69</v>
      </c>
      <c r="C266" s="282" t="s">
        <v>24</v>
      </c>
      <c r="D266" s="282"/>
      <c r="E266" s="103" t="s">
        <v>70</v>
      </c>
    </row>
    <row r="267" spans="2:6" s="22" customFormat="1" ht="24" customHeight="1">
      <c r="B267" s="157" t="s">
        <v>269</v>
      </c>
      <c r="C267" s="273" t="s">
        <v>268</v>
      </c>
      <c r="D267" s="274"/>
      <c r="E267" s="322" t="s">
        <v>271</v>
      </c>
    </row>
    <row r="268" spans="2:6" s="22" customFormat="1" ht="20.25" customHeight="1">
      <c r="B268" s="157" t="s">
        <v>270</v>
      </c>
      <c r="C268" s="283" t="s">
        <v>273</v>
      </c>
      <c r="D268" s="284"/>
      <c r="E268" s="322" t="s">
        <v>272</v>
      </c>
      <c r="F268" s="117"/>
    </row>
    <row r="269" spans="2:6" s="22" customFormat="1" ht="16.5" thickBot="1">
      <c r="B269" s="212" t="s">
        <v>71</v>
      </c>
      <c r="C269" s="212"/>
      <c r="D269" s="212"/>
      <c r="E269" s="212"/>
    </row>
    <row r="270" spans="2:6" s="22" customFormat="1" ht="18.75" customHeight="1">
      <c r="B270" s="58" t="s">
        <v>69</v>
      </c>
      <c r="C270" s="297" t="s">
        <v>24</v>
      </c>
      <c r="D270" s="298"/>
      <c r="E270" s="59" t="s">
        <v>70</v>
      </c>
    </row>
    <row r="271" spans="2:6" s="22" customFormat="1" ht="15.75" customHeight="1">
      <c r="B271" s="159" t="s">
        <v>267</v>
      </c>
      <c r="C271" s="277" t="s">
        <v>267</v>
      </c>
      <c r="D271" s="278"/>
      <c r="E271" s="159" t="s">
        <v>267</v>
      </c>
      <c r="F271" s="117"/>
    </row>
    <row r="272" spans="2:6" s="22" customFormat="1" ht="16.5" thickBot="1">
      <c r="B272" s="212" t="s">
        <v>72</v>
      </c>
      <c r="C272" s="212"/>
      <c r="D272" s="212"/>
      <c r="E272" s="212"/>
    </row>
    <row r="273" spans="2:8" s="22" customFormat="1" ht="18.75" customHeight="1">
      <c r="B273" s="58" t="s">
        <v>69</v>
      </c>
      <c r="C273" s="279" t="s">
        <v>24</v>
      </c>
      <c r="D273" s="280"/>
      <c r="E273" s="59" t="s">
        <v>70</v>
      </c>
    </row>
    <row r="274" spans="2:8" s="22" customFormat="1">
      <c r="B274" s="159" t="s">
        <v>267</v>
      </c>
      <c r="C274" s="277" t="s">
        <v>267</v>
      </c>
      <c r="D274" s="278"/>
      <c r="E274" s="159" t="s">
        <v>267</v>
      </c>
      <c r="F274" s="117"/>
    </row>
    <row r="275" spans="2:8" s="22" customFormat="1" ht="16.5" thickBot="1">
      <c r="B275" s="212" t="s">
        <v>176</v>
      </c>
      <c r="C275" s="212"/>
      <c r="D275" s="212"/>
      <c r="E275" s="212"/>
    </row>
    <row r="276" spans="2:8" s="22" customFormat="1" ht="24.75" customHeight="1">
      <c r="B276" s="58" t="s">
        <v>69</v>
      </c>
      <c r="C276" s="281" t="s">
        <v>24</v>
      </c>
      <c r="D276" s="281"/>
      <c r="E276" s="59" t="s">
        <v>70</v>
      </c>
    </row>
    <row r="277" spans="2:8">
      <c r="B277" s="159" t="s">
        <v>267</v>
      </c>
      <c r="C277" s="277" t="s">
        <v>267</v>
      </c>
      <c r="D277" s="278"/>
      <c r="E277" s="159" t="s">
        <v>267</v>
      </c>
      <c r="F277" s="22"/>
      <c r="G277" s="22"/>
      <c r="H277" s="22"/>
    </row>
    <row r="278" spans="2:8" ht="16.5" thickBot="1">
      <c r="B278" s="212" t="s">
        <v>177</v>
      </c>
      <c r="C278" s="212"/>
      <c r="D278" s="212"/>
      <c r="E278" s="212"/>
      <c r="F278" s="22"/>
      <c r="G278" s="22"/>
      <c r="H278" s="22"/>
    </row>
    <row r="279" spans="2:8" ht="22.5" customHeight="1">
      <c r="B279" s="58" t="s">
        <v>69</v>
      </c>
      <c r="C279" s="210" t="s">
        <v>24</v>
      </c>
      <c r="D279" s="211"/>
      <c r="E279" s="59" t="s">
        <v>70</v>
      </c>
      <c r="F279" s="22"/>
    </row>
    <row r="280" spans="2:8" ht="35.25" customHeight="1">
      <c r="B280" s="158" t="s">
        <v>276</v>
      </c>
      <c r="C280" s="275" t="s">
        <v>274</v>
      </c>
      <c r="D280" s="276"/>
      <c r="E280" s="323" t="s">
        <v>275</v>
      </c>
      <c r="F280" s="117"/>
    </row>
    <row r="281" spans="2:8" s="17" customFormat="1">
      <c r="B281" s="6"/>
      <c r="C281"/>
      <c r="D281"/>
      <c r="E281"/>
      <c r="F281"/>
    </row>
    <row r="282" spans="2:8" s="17" customFormat="1">
      <c r="B282" s="6"/>
      <c r="C282"/>
      <c r="D282"/>
      <c r="E282"/>
      <c r="F282"/>
    </row>
    <row r="283" spans="2:8" s="17" customFormat="1">
      <c r="B283" s="6"/>
      <c r="C283"/>
      <c r="D283"/>
      <c r="E283"/>
      <c r="F283"/>
    </row>
    <row r="284" spans="2:8" s="17" customFormat="1" ht="24" customHeight="1">
      <c r="B284" s="216" t="s">
        <v>152</v>
      </c>
      <c r="C284" s="216"/>
      <c r="D284" s="216"/>
      <c r="E284" s="216"/>
      <c r="F284" s="216"/>
    </row>
    <row r="285" spans="2:8" s="17" customFormat="1">
      <c r="B285" s="44"/>
      <c r="C285" s="44"/>
      <c r="D285" s="44"/>
      <c r="E285" s="44"/>
      <c r="F285" s="44"/>
    </row>
    <row r="286" spans="2:8" s="17" customFormat="1" ht="24" customHeight="1">
      <c r="B286" s="219" t="s">
        <v>168</v>
      </c>
      <c r="C286" s="219"/>
      <c r="D286" s="219"/>
      <c r="E286" s="219"/>
      <c r="F286" s="219"/>
    </row>
    <row r="287" spans="2:8" s="17" customFormat="1" ht="15" customHeight="1">
      <c r="B287" s="44"/>
      <c r="C287" s="44"/>
      <c r="D287" s="44"/>
      <c r="E287" s="44"/>
      <c r="F287" s="44"/>
    </row>
    <row r="288" spans="2:8" s="17" customFormat="1" ht="15" customHeight="1">
      <c r="B288" s="299" t="s">
        <v>279</v>
      </c>
      <c r="C288" s="300"/>
      <c r="D288" s="300"/>
      <c r="E288" s="300"/>
      <c r="F288" s="301"/>
    </row>
    <row r="289" spans="2:6" s="17" customFormat="1" ht="15" customHeight="1">
      <c r="B289" s="302"/>
      <c r="C289" s="303"/>
      <c r="D289" s="303"/>
      <c r="E289" s="303"/>
      <c r="F289" s="304"/>
    </row>
    <row r="290" spans="2:6" s="17" customFormat="1" ht="25.5" customHeight="1">
      <c r="B290" s="302"/>
      <c r="C290" s="303"/>
      <c r="D290" s="303"/>
      <c r="E290" s="303"/>
      <c r="F290" s="304"/>
    </row>
    <row r="291" spans="2:6" s="17" customFormat="1" ht="21" customHeight="1">
      <c r="B291" s="302"/>
      <c r="C291" s="303"/>
      <c r="D291" s="303"/>
      <c r="E291" s="303"/>
      <c r="F291" s="304"/>
    </row>
    <row r="292" spans="2:6" ht="98.25" customHeight="1">
      <c r="B292" s="302"/>
      <c r="C292" s="303"/>
      <c r="D292" s="303"/>
      <c r="E292" s="303"/>
      <c r="F292" s="304"/>
    </row>
    <row r="293" spans="2:6">
      <c r="B293" s="305"/>
      <c r="C293" s="306"/>
      <c r="D293" s="306"/>
      <c r="E293" s="306"/>
      <c r="F293" s="307"/>
    </row>
    <row r="294" spans="2:6">
      <c r="B294" s="80"/>
      <c r="C294" s="80"/>
      <c r="D294" s="80"/>
      <c r="E294" s="80"/>
      <c r="F294" s="80"/>
    </row>
    <row r="301" spans="2:6" ht="30">
      <c r="C301" s="122" t="s">
        <v>163</v>
      </c>
      <c r="D301" s="160" t="s">
        <v>199</v>
      </c>
      <c r="E301" s="160" t="s">
        <v>277</v>
      </c>
      <c r="F301" s="160" t="s">
        <v>278</v>
      </c>
    </row>
    <row r="302" spans="2:6">
      <c r="C302" s="124" t="s">
        <v>164</v>
      </c>
      <c r="D302" s="11">
        <v>4450</v>
      </c>
      <c r="E302" s="11">
        <v>4800</v>
      </c>
      <c r="F302" s="11">
        <v>4150</v>
      </c>
    </row>
    <row r="303" spans="2:6">
      <c r="C303" s="124" t="s">
        <v>165</v>
      </c>
      <c r="D303" s="11">
        <v>13</v>
      </c>
      <c r="E303" s="11">
        <v>23</v>
      </c>
      <c r="F303" s="123">
        <v>29</v>
      </c>
    </row>
    <row r="313" spans="2:6" ht="15" customHeight="1"/>
    <row r="314" spans="2:6">
      <c r="B314" s="299" t="s">
        <v>280</v>
      </c>
      <c r="C314" s="308"/>
      <c r="D314" s="308"/>
      <c r="E314" s="308"/>
      <c r="F314" s="309"/>
    </row>
    <row r="315" spans="2:6">
      <c r="B315" s="310"/>
      <c r="C315" s="311"/>
      <c r="D315" s="311"/>
      <c r="E315" s="311"/>
      <c r="F315" s="312"/>
    </row>
    <row r="316" spans="2:6" ht="22.5" customHeight="1">
      <c r="B316" s="310"/>
      <c r="C316" s="311"/>
      <c r="D316" s="311"/>
      <c r="E316" s="311"/>
      <c r="F316" s="312"/>
    </row>
    <row r="317" spans="2:6" ht="15" customHeight="1">
      <c r="B317" s="313"/>
      <c r="C317" s="314"/>
      <c r="D317" s="314"/>
      <c r="E317" s="314"/>
      <c r="F317" s="315"/>
    </row>
    <row r="328" spans="3:6" ht="30">
      <c r="C328" s="122" t="s">
        <v>166</v>
      </c>
      <c r="D328" s="160" t="s">
        <v>199</v>
      </c>
      <c r="E328" s="160" t="s">
        <v>277</v>
      </c>
      <c r="F328" s="160" t="s">
        <v>278</v>
      </c>
    </row>
    <row r="329" spans="3:6">
      <c r="C329" s="124" t="s">
        <v>164</v>
      </c>
      <c r="D329" s="11">
        <v>3880</v>
      </c>
      <c r="E329" s="11">
        <v>3750</v>
      </c>
      <c r="F329" s="11">
        <v>4430</v>
      </c>
    </row>
    <row r="330" spans="3:6">
      <c r="C330" s="124" t="s">
        <v>165</v>
      </c>
      <c r="D330" s="11">
        <v>8</v>
      </c>
      <c r="E330" s="11">
        <v>23</v>
      </c>
      <c r="F330" s="11">
        <v>44</v>
      </c>
    </row>
    <row r="343" spans="2:6" ht="26.25" customHeight="1"/>
    <row r="344" spans="2:6" ht="37.5" customHeight="1"/>
    <row r="345" spans="2:6" ht="37.5" customHeight="1"/>
    <row r="346" spans="2:6">
      <c r="B346" s="66"/>
      <c r="C346" s="66"/>
      <c r="D346" s="66"/>
      <c r="E346" s="66"/>
      <c r="F346" s="66"/>
    </row>
    <row r="347" spans="2:6" ht="7.5" customHeight="1"/>
    <row r="348" spans="2:6" ht="22.5" customHeight="1">
      <c r="B348" s="219" t="s">
        <v>169</v>
      </c>
      <c r="C348" s="219"/>
      <c r="D348" s="219"/>
      <c r="E348" s="219"/>
      <c r="F348" s="219"/>
    </row>
    <row r="349" spans="2:6" ht="18.75" customHeight="1"/>
    <row r="350" spans="2:6" ht="79.5" customHeight="1">
      <c r="B350" s="244" t="s">
        <v>286</v>
      </c>
      <c r="C350" s="245"/>
      <c r="D350" s="245"/>
      <c r="E350" s="245"/>
      <c r="F350" s="246"/>
    </row>
    <row r="351" spans="2:6" ht="9.75" customHeight="1">
      <c r="B351" s="69"/>
      <c r="C351" s="69"/>
      <c r="D351" s="69"/>
      <c r="E351" s="69"/>
      <c r="F351" s="69"/>
    </row>
    <row r="352" spans="2:6" ht="389.25" hidden="1" customHeight="1">
      <c r="B352" s="247" t="s">
        <v>192</v>
      </c>
      <c r="C352" s="248"/>
      <c r="D352" s="248"/>
      <c r="E352" s="248"/>
      <c r="F352" s="248"/>
    </row>
    <row r="353" spans="2:6" ht="389.25" hidden="1" customHeight="1">
      <c r="B353" s="69"/>
      <c r="C353" s="69"/>
      <c r="D353" s="69"/>
      <c r="E353" s="69"/>
      <c r="F353" s="69"/>
    </row>
    <row r="354" spans="2:6" ht="389.25" hidden="1" customHeight="1">
      <c r="B354" s="69"/>
      <c r="C354" s="69"/>
      <c r="D354" s="70" t="s">
        <v>162</v>
      </c>
      <c r="E354" s="74" t="s">
        <v>167</v>
      </c>
      <c r="F354" s="69"/>
    </row>
    <row r="355" spans="2:6" ht="389.25" hidden="1" customHeight="1">
      <c r="B355" s="69"/>
      <c r="C355" s="69"/>
      <c r="D355" s="69"/>
      <c r="E355" s="69"/>
      <c r="F355" s="69"/>
    </row>
    <row r="356" spans="2:6" ht="389.25" hidden="1" customHeight="1">
      <c r="B356" s="69"/>
      <c r="C356" s="69"/>
      <c r="D356" s="69"/>
      <c r="E356" s="69"/>
      <c r="F356" s="69"/>
    </row>
    <row r="357" spans="2:6" ht="389.25" hidden="1" customHeight="1">
      <c r="B357" s="69"/>
      <c r="C357" s="69"/>
      <c r="D357" s="69"/>
      <c r="E357" s="69"/>
      <c r="F357" s="69"/>
    </row>
    <row r="358" spans="2:6" ht="22.5" customHeight="1">
      <c r="B358" s="69"/>
      <c r="C358" s="202" t="s">
        <v>179</v>
      </c>
      <c r="D358" s="203"/>
      <c r="E358" s="204"/>
      <c r="F358" s="69"/>
    </row>
    <row r="359" spans="2:6" ht="141" customHeight="1">
      <c r="C359" s="188" t="s">
        <v>322</v>
      </c>
      <c r="D359" s="189" t="s">
        <v>323</v>
      </c>
      <c r="E359" s="188" t="s">
        <v>324</v>
      </c>
    </row>
    <row r="361" spans="2:6" ht="15.75">
      <c r="B361" s="219" t="s">
        <v>282</v>
      </c>
      <c r="C361" s="219"/>
      <c r="D361" s="219"/>
      <c r="E361" s="219"/>
      <c r="F361" s="219"/>
    </row>
    <row r="363" spans="2:6" ht="15.75" thickBot="1"/>
    <row r="364" spans="2:6" ht="15.75" thickBot="1">
      <c r="D364" s="162" t="s">
        <v>283</v>
      </c>
      <c r="E364" s="164">
        <v>134</v>
      </c>
    </row>
    <row r="365" spans="2:6" ht="15.75" thickBot="1">
      <c r="D365" s="163" t="s">
        <v>284</v>
      </c>
      <c r="E365" s="165">
        <v>27</v>
      </c>
    </row>
    <row r="366" spans="2:6" ht="15.75" thickBot="1">
      <c r="D366" s="163" t="s">
        <v>285</v>
      </c>
      <c r="E366" s="165">
        <v>180</v>
      </c>
    </row>
    <row r="376" spans="2:8" ht="15.75">
      <c r="B376" s="219" t="s">
        <v>287</v>
      </c>
      <c r="C376" s="219"/>
      <c r="D376" s="219"/>
      <c r="E376" s="219"/>
      <c r="F376" s="219"/>
    </row>
    <row r="377" spans="2:8" ht="9.75" customHeight="1"/>
    <row r="378" spans="2:8" ht="15.75">
      <c r="B378" s="168" t="s">
        <v>300</v>
      </c>
    </row>
    <row r="379" spans="2:8" ht="15" customHeight="1">
      <c r="E379" s="225" t="s">
        <v>326</v>
      </c>
      <c r="F379" s="226"/>
      <c r="G379" s="226"/>
      <c r="H379" s="227"/>
    </row>
    <row r="380" spans="2:8">
      <c r="E380" s="228"/>
      <c r="F380" s="229"/>
      <c r="G380" s="229"/>
      <c r="H380" s="230"/>
    </row>
    <row r="381" spans="2:8">
      <c r="E381" s="228"/>
      <c r="F381" s="229"/>
      <c r="G381" s="229"/>
      <c r="H381" s="230"/>
    </row>
    <row r="382" spans="2:8">
      <c r="B382" s="285" t="s">
        <v>296</v>
      </c>
      <c r="C382" s="285"/>
      <c r="D382" s="17"/>
      <c r="E382" s="228"/>
      <c r="F382" s="229"/>
      <c r="G382" s="229"/>
      <c r="H382" s="230"/>
    </row>
    <row r="383" spans="2:8">
      <c r="B383" s="181" t="s">
        <v>289</v>
      </c>
      <c r="C383" s="182">
        <v>35</v>
      </c>
      <c r="D383" s="17"/>
      <c r="E383" s="228"/>
      <c r="F383" s="229"/>
      <c r="G383" s="229"/>
      <c r="H383" s="230"/>
    </row>
    <row r="384" spans="2:8">
      <c r="B384" s="183" t="s">
        <v>290</v>
      </c>
      <c r="C384" s="184">
        <v>898</v>
      </c>
      <c r="D384" s="17"/>
      <c r="E384" s="228"/>
      <c r="F384" s="229"/>
      <c r="G384" s="229"/>
      <c r="H384" s="230"/>
    </row>
    <row r="385" spans="2:8">
      <c r="B385" s="183" t="s">
        <v>291</v>
      </c>
      <c r="C385" s="184">
        <v>134</v>
      </c>
      <c r="D385" s="17"/>
      <c r="E385" s="228"/>
      <c r="F385" s="229"/>
      <c r="G385" s="229"/>
      <c r="H385" s="230"/>
    </row>
    <row r="386" spans="2:8">
      <c r="B386" s="183" t="s">
        <v>292</v>
      </c>
      <c r="C386" s="184">
        <v>464</v>
      </c>
      <c r="D386" s="17"/>
      <c r="E386" s="228"/>
      <c r="F386" s="229"/>
      <c r="G386" s="229"/>
      <c r="H386" s="230"/>
    </row>
    <row r="387" spans="2:8">
      <c r="B387" s="183" t="s">
        <v>293</v>
      </c>
      <c r="C387" s="184">
        <v>31</v>
      </c>
      <c r="D387" s="17"/>
      <c r="E387" s="228"/>
      <c r="F387" s="229"/>
      <c r="G387" s="229"/>
      <c r="H387" s="230"/>
    </row>
    <row r="388" spans="2:8">
      <c r="B388" s="183" t="s">
        <v>294</v>
      </c>
      <c r="C388" s="184">
        <v>36</v>
      </c>
      <c r="D388" s="17"/>
      <c r="E388" s="228"/>
      <c r="F388" s="229"/>
      <c r="G388" s="229"/>
      <c r="H388" s="230"/>
    </row>
    <row r="389" spans="2:8">
      <c r="B389" s="183" t="s">
        <v>295</v>
      </c>
      <c r="C389" s="184">
        <v>75</v>
      </c>
      <c r="D389" s="17"/>
      <c r="E389" s="228"/>
      <c r="F389" s="229"/>
      <c r="G389" s="229"/>
      <c r="H389" s="230"/>
    </row>
    <row r="390" spans="2:8">
      <c r="B390" s="185" t="s">
        <v>288</v>
      </c>
      <c r="C390" s="186">
        <f>SUM(C383:C389)</f>
        <v>1673</v>
      </c>
      <c r="D390" s="17"/>
      <c r="E390" s="228"/>
      <c r="F390" s="229"/>
      <c r="G390" s="229"/>
      <c r="H390" s="230"/>
    </row>
    <row r="391" spans="2:8">
      <c r="B391" s="187"/>
      <c r="C391" s="17"/>
      <c r="D391" s="17"/>
      <c r="E391" s="228"/>
      <c r="F391" s="229"/>
      <c r="G391" s="229"/>
      <c r="H391" s="230"/>
    </row>
    <row r="392" spans="2:8">
      <c r="B392" s="161"/>
      <c r="E392" s="231"/>
      <c r="F392" s="232"/>
      <c r="G392" s="232"/>
      <c r="H392" s="233"/>
    </row>
    <row r="393" spans="2:8">
      <c r="B393" s="161"/>
    </row>
    <row r="394" spans="2:8" ht="15.75">
      <c r="B394" s="168" t="s">
        <v>301</v>
      </c>
    </row>
    <row r="396" spans="2:8">
      <c r="E396" s="286" t="s">
        <v>315</v>
      </c>
    </row>
    <row r="397" spans="2:8">
      <c r="E397" s="287"/>
    </row>
    <row r="398" spans="2:8">
      <c r="B398" s="166" t="s">
        <v>297</v>
      </c>
      <c r="C398" s="128">
        <v>525</v>
      </c>
      <c r="E398" s="287"/>
    </row>
    <row r="399" spans="2:8">
      <c r="B399" s="167" t="s">
        <v>298</v>
      </c>
      <c r="C399" s="169">
        <v>229</v>
      </c>
      <c r="E399" s="287"/>
    </row>
    <row r="400" spans="2:8">
      <c r="B400" s="167" t="s">
        <v>299</v>
      </c>
      <c r="C400" s="169">
        <v>465</v>
      </c>
      <c r="E400" s="287"/>
    </row>
    <row r="401" spans="2:8">
      <c r="E401" s="287"/>
    </row>
    <row r="402" spans="2:8">
      <c r="E402" s="287"/>
    </row>
    <row r="403" spans="2:8">
      <c r="E403" s="287"/>
    </row>
    <row r="404" spans="2:8">
      <c r="E404" s="287"/>
    </row>
    <row r="405" spans="2:8">
      <c r="E405" s="287"/>
    </row>
    <row r="406" spans="2:8">
      <c r="E406" s="287"/>
    </row>
    <row r="407" spans="2:8">
      <c r="E407" s="287"/>
    </row>
    <row r="408" spans="2:8">
      <c r="E408" s="287"/>
    </row>
    <row r="409" spans="2:8">
      <c r="E409" s="288"/>
    </row>
    <row r="411" spans="2:8" ht="15" customHeight="1">
      <c r="B411" s="168" t="s">
        <v>302</v>
      </c>
    </row>
    <row r="412" spans="2:8" ht="15" customHeight="1">
      <c r="B412" s="17"/>
      <c r="C412" s="17"/>
      <c r="D412" s="17"/>
    </row>
    <row r="413" spans="2:8">
      <c r="B413" s="190" t="s">
        <v>289</v>
      </c>
      <c r="C413" s="109">
        <v>21</v>
      </c>
      <c r="D413" s="17"/>
      <c r="E413" s="289" t="s">
        <v>303</v>
      </c>
      <c r="F413" s="290"/>
    </row>
    <row r="414" spans="2:8">
      <c r="B414" s="191" t="s">
        <v>290</v>
      </c>
      <c r="C414" s="192">
        <v>245</v>
      </c>
      <c r="D414" s="17"/>
      <c r="E414" s="291"/>
      <c r="F414" s="292"/>
      <c r="G414" s="17"/>
      <c r="H414" s="17"/>
    </row>
    <row r="415" spans="2:8" ht="15" customHeight="1">
      <c r="B415" s="191" t="s">
        <v>291</v>
      </c>
      <c r="C415" s="192">
        <v>12</v>
      </c>
      <c r="D415" s="17"/>
      <c r="E415" s="291"/>
      <c r="F415" s="292"/>
      <c r="G415" s="170"/>
      <c r="H415" s="170"/>
    </row>
    <row r="416" spans="2:8">
      <c r="B416" s="191" t="s">
        <v>292</v>
      </c>
      <c r="C416" s="192">
        <v>51</v>
      </c>
      <c r="D416" s="17"/>
      <c r="E416" s="291"/>
      <c r="F416" s="292"/>
      <c r="G416" s="170"/>
      <c r="H416" s="170"/>
    </row>
    <row r="417" spans="2:8">
      <c r="B417" s="191" t="s">
        <v>293</v>
      </c>
      <c r="C417" s="192">
        <v>1</v>
      </c>
      <c r="D417" s="17"/>
      <c r="E417" s="291"/>
      <c r="F417" s="292"/>
      <c r="G417" s="170"/>
      <c r="H417" s="170"/>
    </row>
    <row r="418" spans="2:8">
      <c r="B418" s="191" t="s">
        <v>294</v>
      </c>
      <c r="C418" s="192">
        <v>3</v>
      </c>
      <c r="D418" s="17"/>
      <c r="E418" s="291"/>
      <c r="F418" s="292"/>
      <c r="G418" s="170"/>
      <c r="H418" s="170"/>
    </row>
    <row r="419" spans="2:8">
      <c r="B419" s="17"/>
      <c r="C419" s="17"/>
      <c r="D419" s="17"/>
      <c r="E419" s="291"/>
      <c r="F419" s="292"/>
      <c r="G419" s="170"/>
      <c r="H419" s="170"/>
    </row>
    <row r="420" spans="2:8">
      <c r="B420" s="17"/>
      <c r="C420" s="17"/>
      <c r="D420" s="17"/>
      <c r="E420" s="291"/>
      <c r="F420" s="292"/>
      <c r="G420" s="170"/>
      <c r="H420" s="170"/>
    </row>
    <row r="421" spans="2:8">
      <c r="B421" s="17"/>
      <c r="C421" s="17"/>
      <c r="D421" s="17"/>
      <c r="E421" s="291"/>
      <c r="F421" s="292"/>
      <c r="G421" s="170"/>
      <c r="H421" s="170"/>
    </row>
    <row r="422" spans="2:8">
      <c r="B422" s="17"/>
      <c r="C422" s="17"/>
      <c r="D422" s="17"/>
      <c r="E422" s="291"/>
      <c r="F422" s="292"/>
      <c r="G422" s="170"/>
      <c r="H422" s="170"/>
    </row>
    <row r="423" spans="2:8">
      <c r="B423" s="17"/>
      <c r="C423" s="17"/>
      <c r="D423" s="17"/>
      <c r="E423" s="291"/>
      <c r="F423" s="292"/>
      <c r="G423" s="170"/>
      <c r="H423" s="170"/>
    </row>
    <row r="424" spans="2:8">
      <c r="B424" s="17"/>
      <c r="C424" s="17"/>
      <c r="D424" s="17"/>
      <c r="E424" s="291"/>
      <c r="F424" s="292"/>
      <c r="G424" s="170"/>
      <c r="H424" s="170"/>
    </row>
    <row r="425" spans="2:8">
      <c r="B425" s="17"/>
      <c r="C425" s="17"/>
      <c r="D425" s="17"/>
      <c r="E425" s="291"/>
      <c r="F425" s="292"/>
      <c r="G425" s="170"/>
      <c r="H425" s="170"/>
    </row>
    <row r="426" spans="2:8">
      <c r="B426" s="17"/>
      <c r="C426" s="17"/>
      <c r="D426" s="17"/>
      <c r="E426" s="291"/>
      <c r="F426" s="292"/>
      <c r="G426" s="170"/>
      <c r="H426" s="170"/>
    </row>
    <row r="427" spans="2:8">
      <c r="B427" s="17"/>
      <c r="C427" s="17"/>
      <c r="D427" s="17"/>
      <c r="E427" s="291"/>
      <c r="F427" s="292"/>
      <c r="G427" s="17"/>
      <c r="H427" s="17"/>
    </row>
    <row r="428" spans="2:8">
      <c r="B428" s="17"/>
      <c r="C428" s="17"/>
      <c r="D428" s="17"/>
      <c r="E428" s="291"/>
      <c r="F428" s="292"/>
      <c r="G428" s="17"/>
      <c r="H428" s="17"/>
    </row>
    <row r="429" spans="2:8">
      <c r="B429" s="17"/>
      <c r="C429" s="17"/>
      <c r="D429" s="17"/>
      <c r="E429" s="291"/>
      <c r="F429" s="292"/>
    </row>
    <row r="430" spans="2:8">
      <c r="B430" s="17"/>
      <c r="C430" s="17"/>
      <c r="D430" s="17"/>
      <c r="E430" s="293"/>
      <c r="F430" s="294"/>
    </row>
    <row r="431" spans="2:8">
      <c r="B431" s="17"/>
      <c r="C431" s="17"/>
      <c r="D431" s="17"/>
    </row>
    <row r="432" spans="2:8">
      <c r="B432" s="17"/>
      <c r="C432" s="17"/>
      <c r="D432" s="17"/>
    </row>
    <row r="433" spans="2:8">
      <c r="B433" s="17"/>
      <c r="C433" s="17"/>
      <c r="D433" s="17"/>
    </row>
    <row r="434" spans="2:8">
      <c r="B434" s="17"/>
      <c r="C434" s="17"/>
      <c r="D434" s="17"/>
    </row>
    <row r="435" spans="2:8">
      <c r="B435" s="17"/>
      <c r="C435" s="17"/>
      <c r="D435" s="17"/>
    </row>
    <row r="436" spans="2:8">
      <c r="B436" s="17"/>
      <c r="C436" s="17"/>
      <c r="D436" s="17"/>
    </row>
    <row r="437" spans="2:8" ht="15.75">
      <c r="B437" s="221" t="s">
        <v>308</v>
      </c>
      <c r="C437" s="221"/>
      <c r="D437" s="221"/>
      <c r="E437" s="221" t="s">
        <v>309</v>
      </c>
      <c r="F437" s="221"/>
      <c r="G437" s="221"/>
      <c r="H437" s="221"/>
    </row>
    <row r="438" spans="2:8">
      <c r="C438" s="17"/>
      <c r="D438" s="17"/>
    </row>
    <row r="439" spans="2:8">
      <c r="C439" s="17"/>
      <c r="D439" s="17"/>
    </row>
    <row r="440" spans="2:8">
      <c r="C440" s="183" t="s">
        <v>304</v>
      </c>
      <c r="D440" s="193">
        <v>718</v>
      </c>
    </row>
    <row r="441" spans="2:8">
      <c r="C441" s="183" t="s">
        <v>305</v>
      </c>
      <c r="D441" s="193">
        <v>10.236000000000001</v>
      </c>
    </row>
    <row r="442" spans="2:8">
      <c r="C442" s="183" t="s">
        <v>306</v>
      </c>
      <c r="D442" s="193">
        <v>10.298</v>
      </c>
    </row>
    <row r="443" spans="2:8">
      <c r="C443" s="181" t="s">
        <v>307</v>
      </c>
      <c r="D443" s="194">
        <v>63</v>
      </c>
    </row>
    <row r="444" spans="2:8">
      <c r="C444" s="17"/>
      <c r="D444" s="17"/>
      <c r="F444" s="183" t="s">
        <v>304</v>
      </c>
      <c r="G444" s="183">
        <v>36.6</v>
      </c>
    </row>
    <row r="445" spans="2:8">
      <c r="C445" s="17"/>
      <c r="D445" s="17"/>
      <c r="F445" s="183" t="s">
        <v>305</v>
      </c>
      <c r="G445" s="183">
        <v>10.731999999999999</v>
      </c>
    </row>
    <row r="446" spans="2:8">
      <c r="C446" s="17"/>
      <c r="D446" s="17"/>
      <c r="F446" s="183" t="s">
        <v>306</v>
      </c>
      <c r="G446" s="183">
        <v>11.028</v>
      </c>
    </row>
    <row r="447" spans="2:8">
      <c r="C447" s="17"/>
      <c r="D447" s="17"/>
      <c r="F447" s="181" t="s">
        <v>307</v>
      </c>
      <c r="G447" s="181">
        <v>1.82</v>
      </c>
    </row>
    <row r="458" spans="2:8" ht="25.5" customHeight="1">
      <c r="B458" s="219" t="s">
        <v>316</v>
      </c>
      <c r="C458" s="219"/>
      <c r="D458" s="219"/>
      <c r="E458" s="219"/>
      <c r="F458" s="219"/>
      <c r="G458" s="219"/>
      <c r="H458" s="219"/>
    </row>
    <row r="460" spans="2:8" ht="50.25" customHeight="1">
      <c r="B460" s="222" t="s">
        <v>325</v>
      </c>
      <c r="C460" s="223"/>
      <c r="D460" s="223"/>
      <c r="E460" s="223"/>
      <c r="F460" s="223"/>
      <c r="G460" s="223"/>
      <c r="H460" s="224"/>
    </row>
    <row r="469" spans="2:6">
      <c r="E469" s="71" t="s">
        <v>24</v>
      </c>
    </row>
    <row r="470" spans="2:6">
      <c r="D470" s="72" t="s">
        <v>184</v>
      </c>
      <c r="E470" s="71" t="s">
        <v>281</v>
      </c>
      <c r="F470" s="71"/>
    </row>
    <row r="471" spans="2:6">
      <c r="D471" s="72">
        <v>59</v>
      </c>
      <c r="E471" s="125" t="s">
        <v>183</v>
      </c>
      <c r="F471" s="73"/>
    </row>
    <row r="472" spans="2:6" ht="24.75" customHeight="1">
      <c r="D472" s="72">
        <v>485</v>
      </c>
      <c r="F472" s="73"/>
    </row>
    <row r="473" spans="2:6" ht="24.75" customHeight="1"/>
    <row r="475" spans="2:6">
      <c r="D475" s="121"/>
    </row>
    <row r="477" spans="2:6" ht="26.25" customHeight="1">
      <c r="B477" s="219" t="s">
        <v>317</v>
      </c>
      <c r="C477" s="219"/>
      <c r="D477" s="219"/>
      <c r="E477" s="219"/>
      <c r="F477" s="219"/>
    </row>
    <row r="480" spans="2:6">
      <c r="C480" s="25"/>
      <c r="D480" s="195" t="s">
        <v>199</v>
      </c>
      <c r="E480" s="195" t="s">
        <v>277</v>
      </c>
      <c r="F480" s="195" t="s">
        <v>278</v>
      </c>
    </row>
    <row r="481" spans="2:7">
      <c r="C481" s="196" t="s">
        <v>310</v>
      </c>
      <c r="D481" s="25">
        <v>182</v>
      </c>
      <c r="E481" s="25">
        <v>211</v>
      </c>
      <c r="F481" s="25">
        <v>106</v>
      </c>
    </row>
    <row r="482" spans="2:7" ht="23.25" customHeight="1">
      <c r="C482" s="196" t="s">
        <v>311</v>
      </c>
      <c r="D482" s="25">
        <v>4811</v>
      </c>
      <c r="E482" s="25">
        <v>4971</v>
      </c>
      <c r="F482" s="25">
        <v>4794</v>
      </c>
    </row>
    <row r="483" spans="2:7" ht="23.25" customHeight="1">
      <c r="C483" s="196" t="s">
        <v>312</v>
      </c>
      <c r="D483" s="25">
        <v>2117</v>
      </c>
      <c r="E483" s="25">
        <v>2634</v>
      </c>
      <c r="F483" s="25">
        <v>2477</v>
      </c>
    </row>
    <row r="484" spans="2:7" ht="23.25" customHeight="1">
      <c r="C484" s="196" t="s">
        <v>313</v>
      </c>
      <c r="D484" s="25">
        <v>1084</v>
      </c>
      <c r="E484" s="25">
        <v>963</v>
      </c>
      <c r="F484" s="25">
        <v>985</v>
      </c>
    </row>
    <row r="487" spans="2:7" ht="115.5" customHeight="1"/>
    <row r="493" spans="2:7" ht="24" customHeight="1">
      <c r="B493" s="217" t="s">
        <v>320</v>
      </c>
      <c r="C493" s="217"/>
      <c r="D493" s="217"/>
      <c r="E493" s="217"/>
      <c r="F493" s="217"/>
    </row>
    <row r="494" spans="2:7" ht="20.25" customHeight="1">
      <c r="B494" s="206"/>
      <c r="C494" s="206"/>
      <c r="D494" s="206"/>
      <c r="E494" s="206"/>
      <c r="F494" s="206"/>
    </row>
    <row r="495" spans="2:7" ht="43.5" customHeight="1">
      <c r="B495" s="205" t="s">
        <v>321</v>
      </c>
      <c r="C495" s="205"/>
      <c r="D495" s="205"/>
      <c r="E495" s="205"/>
      <c r="F495" s="205"/>
      <c r="G495" s="75"/>
    </row>
    <row r="496" spans="2:7" ht="39" customHeight="1">
      <c r="B496" s="205" t="s">
        <v>327</v>
      </c>
      <c r="C496" s="205"/>
      <c r="D496" s="205"/>
      <c r="E496" s="205"/>
      <c r="F496" s="205"/>
      <c r="G496" s="75"/>
    </row>
    <row r="498" spans="2:8" ht="19.5" customHeight="1">
      <c r="B498" s="218" t="s">
        <v>318</v>
      </c>
      <c r="C498" s="218"/>
      <c r="D498" s="218"/>
      <c r="E498" s="218"/>
      <c r="F498" s="218"/>
      <c r="G498" s="78"/>
      <c r="H498" s="78"/>
    </row>
    <row r="500" spans="2:8" ht="51" customHeight="1">
      <c r="B500" s="213" t="s">
        <v>314</v>
      </c>
      <c r="C500" s="214"/>
      <c r="D500" s="214"/>
      <c r="E500" s="214"/>
      <c r="F500" s="215"/>
    </row>
    <row r="501" spans="2:8" ht="30" customHeight="1">
      <c r="B501" s="199" t="s">
        <v>182</v>
      </c>
      <c r="C501" s="200"/>
      <c r="D501" s="200"/>
      <c r="E501" s="200"/>
      <c r="F501" s="201"/>
    </row>
  </sheetData>
  <mergeCells count="97">
    <mergeCell ref="C24:D24"/>
    <mergeCell ref="C270:D270"/>
    <mergeCell ref="B288:F293"/>
    <mergeCell ref="B314:F317"/>
    <mergeCell ref="D46:D49"/>
    <mergeCell ref="C30:D30"/>
    <mergeCell ref="C27:D27"/>
    <mergeCell ref="C25:D25"/>
    <mergeCell ref="B237:F237"/>
    <mergeCell ref="B239:F239"/>
    <mergeCell ref="B255:F255"/>
    <mergeCell ref="C266:D266"/>
    <mergeCell ref="C268:D268"/>
    <mergeCell ref="B382:C382"/>
    <mergeCell ref="E396:E409"/>
    <mergeCell ref="E413:F430"/>
    <mergeCell ref="B348:F348"/>
    <mergeCell ref="B495:F495"/>
    <mergeCell ref="B244:F244"/>
    <mergeCell ref="C31:D31"/>
    <mergeCell ref="C32:D32"/>
    <mergeCell ref="C33:D33"/>
    <mergeCell ref="C34:D34"/>
    <mergeCell ref="B57:D57"/>
    <mergeCell ref="B62:D62"/>
    <mergeCell ref="D93:G93"/>
    <mergeCell ref="C41:F41"/>
    <mergeCell ref="B92:F92"/>
    <mergeCell ref="B97:F97"/>
    <mergeCell ref="B119:F119"/>
    <mergeCell ref="B123:F123"/>
    <mergeCell ref="C46:C49"/>
    <mergeCell ref="E46:E49"/>
    <mergeCell ref="B12:F13"/>
    <mergeCell ref="B46:B49"/>
    <mergeCell ref="B350:F350"/>
    <mergeCell ref="B352:F352"/>
    <mergeCell ref="B11:F11"/>
    <mergeCell ref="B15:F15"/>
    <mergeCell ref="B40:F40"/>
    <mergeCell ref="B64:F64"/>
    <mergeCell ref="C28:D28"/>
    <mergeCell ref="C23:D23"/>
    <mergeCell ref="C26:D26"/>
    <mergeCell ref="C29:D29"/>
    <mergeCell ref="C35:D35"/>
    <mergeCell ref="C36:D36"/>
    <mergeCell ref="B16:F19"/>
    <mergeCell ref="B21:F21"/>
    <mergeCell ref="B477:F477"/>
    <mergeCell ref="B38:F38"/>
    <mergeCell ref="B52:F52"/>
    <mergeCell ref="B54:F54"/>
    <mergeCell ref="B59:F59"/>
    <mergeCell ref="C267:D267"/>
    <mergeCell ref="C280:D280"/>
    <mergeCell ref="B253:F253"/>
    <mergeCell ref="C274:D274"/>
    <mergeCell ref="C273:D273"/>
    <mergeCell ref="C276:D276"/>
    <mergeCell ref="C277:D277"/>
    <mergeCell ref="B269:E269"/>
    <mergeCell ref="B272:E272"/>
    <mergeCell ref="C271:D271"/>
    <mergeCell ref="B265:E265"/>
    <mergeCell ref="B493:F493"/>
    <mergeCell ref="B498:F498"/>
    <mergeCell ref="B361:F361"/>
    <mergeCell ref="B376:F376"/>
    <mergeCell ref="B7:F7"/>
    <mergeCell ref="B43:F43"/>
    <mergeCell ref="B68:F68"/>
    <mergeCell ref="B437:D437"/>
    <mergeCell ref="B460:H460"/>
    <mergeCell ref="B458:H458"/>
    <mergeCell ref="E379:H392"/>
    <mergeCell ref="E437:H437"/>
    <mergeCell ref="B257:F257"/>
    <mergeCell ref="B261:E261"/>
    <mergeCell ref="B284:F284"/>
    <mergeCell ref="B286:F286"/>
    <mergeCell ref="B4:G4"/>
    <mergeCell ref="G68:H68"/>
    <mergeCell ref="B501:F501"/>
    <mergeCell ref="C358:E358"/>
    <mergeCell ref="B496:F496"/>
    <mergeCell ref="B494:F494"/>
    <mergeCell ref="C121:D121"/>
    <mergeCell ref="C120:D120"/>
    <mergeCell ref="C279:D279"/>
    <mergeCell ref="B275:E275"/>
    <mergeCell ref="B278:E278"/>
    <mergeCell ref="B500:F500"/>
    <mergeCell ref="B242:F242"/>
    <mergeCell ref="H125:H158"/>
    <mergeCell ref="H159:H198"/>
    <mergeCell ref="H199:H204"/>
  </mergeCells>
  <hyperlinks>
    <hyperlink ref="F48" r:id="rId1" display="Plan Nacional de Desarrollo 2030. Secretaría Técnica de Planificación."/>
    <hyperlink ref="F49" r:id="rId2" display="ODS (Objetivos de Desarrollo Social). Organización de las Naciones Unidas."/>
    <hyperlink ref="F246" r:id="rId3"/>
    <hyperlink ref="F247" r:id="rId4"/>
    <hyperlink ref="F249" r:id="rId5"/>
    <hyperlink ref="F47" r:id="rId6"/>
    <hyperlink ref="F46" r:id="rId7"/>
    <hyperlink ref="F248" r:id="rId8" display="https://api.whatsapp.com/send?phone=595984764200"/>
    <hyperlink ref="B460:F460" r:id="rId9" display="http://dinatran.gov.py/cursocp.html"/>
    <hyperlink ref="E354" r:id="rId10" display="Acceda a un video para obsevar cómo se implementará el control mediante radiofrecuencia (RFID) (ver)."/>
    <hyperlink ref="B501:F501" r:id="rId11" display="Link de acceso a actas de acuerdos internacionales (aquí)."/>
    <hyperlink ref="C25:D25" r:id="rId12" display="Comité de Rendición de Cuentas al Ciudadano "/>
    <hyperlink ref="C41:F41" r:id="rId13" display="Resolución C.D. N° 328 de fecha 29 de marzo de 2021, &quot;POR LA CUAL SE APRUEBA EL PLAN Y CRONOGRAMA DE RENDICIÓN DE CUENTAS AL CIUDADANO DE LA DIRECCIÓN NACIONAL DE TRANSPORTE (DINATRAN), CORRSPONDIENTE AL EJERCICIO FISCAL 2021&quot;. (ver doc)"/>
    <hyperlink ref="D56" r:id="rId14"/>
    <hyperlink ref="D61" r:id="rId15"/>
    <hyperlink ref="F66" r:id="rId16" location="!/buscar_informacion"/>
    <hyperlink ref="B495:F495" r:id="rId17" display="Resolución CD N° 264/21.”Por la cual se aprueba de manera excepcional la renovación del certificado de habilitación de unidades prestadoras del servicio de transporte público intermunicipal de pasajeros, con modelo de fabricación año 1995 durante el Ejerc"/>
    <hyperlink ref="B496:F496" r:id="rId18" display="Por Resolución N° 320/21 se resuelve la suspensión de los servicios del transporte público de pasajeros de corta, media y larga distancia desde las 00:00 hs del sábado 27 de marzo hasta las 23:59 hs del domingo 4 de abril del 2021, en el marco del Decreto"/>
    <hyperlink ref="E267" r:id="rId19"/>
    <hyperlink ref="E268" r:id="rId20"/>
    <hyperlink ref="E280" r:id="rId21"/>
    <hyperlink ref="H125:H158" r:id="rId22" display="CRLEJE07"/>
    <hyperlink ref="H159:H198" r:id="rId23" display="CRLEJE07"/>
    <hyperlink ref="H199:H204" r:id="rId24" display="CRLEJE07"/>
    <hyperlink ref="B99" r:id="rId25"/>
  </hyperlinks>
  <pageMargins left="0.22" right="0.15748031496062992" top="0.47244094488188981" bottom="0.39370078740157483" header="0.15748031496062992" footer="0.15748031496062992"/>
  <pageSetup paperSize="138" scale="73" orientation="landscape" r:id="rId26"/>
  <headerFooter>
    <oddFooter>&amp;CPágina &amp;P</oddFooter>
  </headerFooter>
  <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Rendición de Cuentas_DNT</vt:lpstr>
      <vt:lpstr>'Matriz Rendición de Cuentas_DNT'!Títulos_a_imprimir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Roberto Duarte</cp:lastModifiedBy>
  <cp:lastPrinted>2021-04-14T15:01:39Z</cp:lastPrinted>
  <dcterms:created xsi:type="dcterms:W3CDTF">2020-06-23T19:35:00Z</dcterms:created>
  <dcterms:modified xsi:type="dcterms:W3CDTF">2021-04-14T15:40:23Z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